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14.xml" ContentType="application/vnd.openxmlformats-officedocument.spreadsheetml.worksheet+xml"/>
  <Override PartName="/xl/worksheets/sheet13.xml" ContentType="application/vnd.openxmlformats-officedocument.spreadsheetml.worksheet+xml"/>
  <Override PartName="/xl/worksheets/sheet9.xml" ContentType="application/vnd.openxmlformats-officedocument.spreadsheetml.worksheet+xml"/>
  <Override PartName="/xl/worksheets/sheet12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_rels/workbook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1" sheetId="1" state="visible" r:id="rId3"/>
    <sheet name="2" sheetId="2" state="visible" r:id="rId4"/>
    <sheet name="3" sheetId="3" state="visible" r:id="rId5"/>
    <sheet name="4" sheetId="4" state="visible" r:id="rId6"/>
    <sheet name="5" sheetId="5" state="visible" r:id="rId7"/>
    <sheet name="6.1форма" sheetId="6" state="visible" r:id="rId8"/>
    <sheet name="6.2форма" sheetId="7" state="visible" r:id="rId9"/>
    <sheet name="цены 2024 кот. 14" sheetId="8" state="visible" r:id="rId10"/>
    <sheet name="цены 2022" sheetId="9" state="hidden" r:id="rId11"/>
    <sheet name="кот 13" sheetId="10" state="visible" r:id="rId12"/>
    <sheet name="Лист1" sheetId="11" state="visible" r:id="rId13"/>
    <sheet name="отч2023-1" sheetId="12" state="visible" r:id="rId14"/>
    <sheet name="отч2023-2" sheetId="13" state="visible" r:id="rId15"/>
    <sheet name="Лист2" sheetId="14" state="visible" r:id="rId16"/>
  </sheets>
  <externalReferences>
    <externalReference r:id="rId17"/>
  </externalReferences>
  <definedNames>
    <definedName function="false" hidden="false" localSheetId="4" name="_xlnm.Print_Titles" vbProcedure="false">'5'!$22:$22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<sst xmlns="http://schemas.openxmlformats.org/spreadsheetml/2006/main" count="1676" uniqueCount="874">
  <si>
    <t xml:space="preserve">Приложение</t>
  </si>
  <si>
    <t xml:space="preserve">к приказу Министерства строительства</t>
  </si>
  <si>
    <t xml:space="preserve">и жилищно-коммунального хозяйства РФ</t>
  </si>
  <si>
    <t xml:space="preserve">от 16 февраля 2023 г. № 103/пр</t>
  </si>
  <si>
    <t xml:space="preserve">Инвестиционная программа организации, осуществляющей</t>
  </si>
  <si>
    <t xml:space="preserve">регулируемые виды деятельности в сфере теплоснабжения</t>
  </si>
  <si>
    <t xml:space="preserve">№ 1-ИП ТС</t>
  </si>
  <si>
    <t xml:space="preserve"> Паспорт инвестиционной программы организации, осуществляющей</t>
  </si>
  <si>
    <t xml:space="preserve">Нарьян-Марского муниципального унитарного предприятия  объединенных котельных и тепловых сетей</t>
  </si>
  <si>
    <t xml:space="preserve">(наименование регулируемой организации)</t>
  </si>
  <si>
    <t xml:space="preserve">Наименование регулируемой организации, в отношении которой разрабатывается инвестиционная программа в сфере теплоснабжения</t>
  </si>
  <si>
    <t xml:space="preserve">Нарьян-Марское муниципальное унитарное предприятие объединенных котельных и тепловых сетей</t>
  </si>
  <si>
    <t xml:space="preserve">Местонахождение регулируемой организации</t>
  </si>
  <si>
    <t xml:space="preserve">166001, Ненецкий автономный округ, г. Нарьян-Мар, ул. Рабочая, д. 18А</t>
  </si>
  <si>
    <t xml:space="preserve">Сроки реализации инвестиционной программы</t>
  </si>
  <si>
    <t xml:space="preserve">2022-2026 годы</t>
  </si>
  <si>
    <t xml:space="preserve">Лицо, ответственное за разработку инвестиционной программы</t>
  </si>
  <si>
    <t xml:space="preserve">Фролова Л.А. - главный экономист Нарьян-Марского муниципального унитарного предприятия объединенных котельных и тепловых сетей</t>
  </si>
  <si>
    <t xml:space="preserve">Контакты ответственных за разработку инвестиционной программы лиц</t>
  </si>
  <si>
    <t xml:space="preserve">8 (81853) 4-69-83, peopok1@yandex.ru</t>
  </si>
  <si>
    <t xml:space="preserve">Наименование исполнительного органа субъекта РФ или органа местного самоуправления, утвердившего инвестиционную программу</t>
  </si>
  <si>
    <t xml:space="preserve">Департамент строительства, жилищно-коммунального хозяйства, энергетики и транспорта НАО</t>
  </si>
  <si>
    <t xml:space="preserve">Местонахождение исполнительного органа субъекта РФ или органа местного самоуправления, утвердившего инвестиционную программу</t>
  </si>
  <si>
    <t xml:space="preserve">юр. адрес: 166000, Ненецкий автономный округ, г. Нарьян-Мар, ул. Смидовича, д. 20                                                                                                                 почтовый адрес : 166000, Ненецкий автономный округ, г. Нарьян-Мар, ул. им. А.П. Пырерко д.7</t>
  </si>
  <si>
    <t xml:space="preserve">Должностное лицо уполномоченного ответственного органа, утвердившее инвестиционную программу</t>
  </si>
  <si>
    <t xml:space="preserve">Чинаров А.А.- исполняющий обязанности руководителя ДС и ЖКХ </t>
  </si>
  <si>
    <t xml:space="preserve">Контакты ответственных за утверждение инвестиционной программы лиц</t>
  </si>
  <si>
    <t xml:space="preserve">8(81853)23893, achinarov@adm-nao.ru</t>
  </si>
  <si>
    <t xml:space="preserve">Наименование органа местного самоуправления, согласовавшего инвестиционную программу</t>
  </si>
  <si>
    <t xml:space="preserve">Администрация МО "Городской округ "Город Нарьян-Мар"</t>
  </si>
  <si>
    <t xml:space="preserve">Местонахождение органа местного самоуправления, согласовавшего инвестиционную программу</t>
  </si>
  <si>
    <t xml:space="preserve">166000, Ненецкий автономный округ, г. Нарьян-Мар, ул. Ленина д.12</t>
  </si>
  <si>
    <t xml:space="preserve">Должностное лицо уполномоченного ответственного органа, согласовавшее инвестиционную программу</t>
  </si>
  <si>
    <t xml:space="preserve">Бережной А.Н. - первый заместитель главы Администрации</t>
  </si>
  <si>
    <t xml:space="preserve">Контакты ответственных за согласование инвестиционной программы лиц</t>
  </si>
  <si>
    <t xml:space="preserve">(81853)42069, goradm@adm-nmar.ru</t>
  </si>
  <si>
    <t xml:space="preserve">Наименование уполномоченного органа исполнительной власти субъекта Российской Федерации в области государственного регулирования тарифов, согласовавшего инвестиционную программу</t>
  </si>
  <si>
    <t xml:space="preserve">Управление по государственному регулированию цен (тарифов) Ненецкого автономного округа (УГРЦТ НАО)</t>
  </si>
  <si>
    <t xml:space="preserve">Местонахождение уполномоченного  органа, согласовавшего инвестиционную программу</t>
  </si>
  <si>
    <t xml:space="preserve">юр. адрес: 166000, Ненецкий автономный округ, г. Нарьян-Мар, ул. Смидовича, д. 20,   почтовый адрес : 166000, Ненецкий автономный округ, г. Нарьян-Мар, ул. Ненецкая д.20</t>
  </si>
  <si>
    <t xml:space="preserve">Андриянов С.А. - начальник Управления по государственному регулированию цен (тарифов) НАО</t>
  </si>
  <si>
    <t xml:space="preserve">(81853)21399, sandriyanov@adm-nao.ru</t>
  </si>
  <si>
    <t xml:space="preserve">КОРРЕКТИРОВКА</t>
  </si>
  <si>
    <t xml:space="preserve">Руководитель регулируемой  организации</t>
  </si>
  <si>
    <t xml:space="preserve">Н.Н.Бетхер</t>
  </si>
  <si>
    <t xml:space="preserve">М. П. (при наличии)</t>
  </si>
  <si>
    <t xml:space="preserve">№ 2-ИП ТС</t>
  </si>
  <si>
    <t xml:space="preserve">Инвестиционная программа</t>
  </si>
  <si>
    <t xml:space="preserve">в сфере теплоснабжения на </t>
  </si>
  <si>
    <t xml:space="preserve">2022-2026</t>
  </si>
  <si>
    <t xml:space="preserve">годы</t>
  </si>
  <si>
    <t xml:space="preserve">№</t>
  </si>
  <si>
    <t xml:space="preserve">Наименование</t>
  </si>
  <si>
    <t xml:space="preserve">Кадаст-</t>
  </si>
  <si>
    <t xml:space="preserve">Вид</t>
  </si>
  <si>
    <t xml:space="preserve">Описание</t>
  </si>
  <si>
    <t xml:space="preserve">Основные технические характеристики</t>
  </si>
  <si>
    <t xml:space="preserve">Год</t>
  </si>
  <si>
    <t xml:space="preserve">Расходы на реализацию мероприятий в прогнозных ценах, тыс. руб. без НДС</t>
  </si>
  <si>
    <t xml:space="preserve">Расшифровка источников финансирования инвестиционной программы, тыс. руб. без НДС</t>
  </si>
  <si>
    <t xml:space="preserve">п/п</t>
  </si>
  <si>
    <t xml:space="preserve">мероприятий</t>
  </si>
  <si>
    <t xml:space="preserve">ровый</t>
  </si>
  <si>
    <t xml:space="preserve">объекта</t>
  </si>
  <si>
    <t xml:space="preserve">и место</t>
  </si>
  <si>
    <t xml:space="preserve">Наименование и значение показателя</t>
  </si>
  <si>
    <t xml:space="preserve">начала</t>
  </si>
  <si>
    <t xml:space="preserve">оконча-</t>
  </si>
  <si>
    <t xml:space="preserve">Плановые расходы</t>
  </si>
  <si>
    <t xml:space="preserve">Профи-</t>
  </si>
  <si>
    <t xml:space="preserve">Финансирование,</t>
  </si>
  <si>
    <t xml:space="preserve">Остаток</t>
  </si>
  <si>
    <t xml:space="preserve">Аморти-</t>
  </si>
  <si>
    <t xml:space="preserve">Прибыль,</t>
  </si>
  <si>
    <t xml:space="preserve">Средства,</t>
  </si>
  <si>
    <t xml:space="preserve">Прочие</t>
  </si>
  <si>
    <t xml:space="preserve">Экономия расходов</t>
  </si>
  <si>
    <t xml:space="preserve">Расходы</t>
  </si>
  <si>
    <t xml:space="preserve">Иные</t>
  </si>
  <si>
    <t xml:space="preserve">Привле-</t>
  </si>
  <si>
    <t xml:space="preserve">Бюджетные</t>
  </si>
  <si>
    <t xml:space="preserve">номер</t>
  </si>
  <si>
    <t xml:space="preserve">расположе-</t>
  </si>
  <si>
    <t xml:space="preserve">до реализации мероприятия</t>
  </si>
  <si>
    <t xml:space="preserve">после реализации мероприятия</t>
  </si>
  <si>
    <t xml:space="preserve">реали-</t>
  </si>
  <si>
    <t xml:space="preserve">ния реа-</t>
  </si>
  <si>
    <t xml:space="preserve">нансиро-</t>
  </si>
  <si>
    <t xml:space="preserve">в т. ч. по годам</t>
  </si>
  <si>
    <t xml:space="preserve">финанси-</t>
  </si>
  <si>
    <t xml:space="preserve">зация</t>
  </si>
  <si>
    <t xml:space="preserve">направ-</t>
  </si>
  <si>
    <t xml:space="preserve">получен-</t>
  </si>
  <si>
    <t xml:space="preserve">собствен-</t>
  </si>
  <si>
    <t xml:space="preserve">(стр. 1.3 ФП)</t>
  </si>
  <si>
    <t xml:space="preserve">на оплату</t>
  </si>
  <si>
    <t xml:space="preserve">ченные</t>
  </si>
  <si>
    <t xml:space="preserve">средства по</t>
  </si>
  <si>
    <t xml:space="preserve">источники</t>
  </si>
  <si>
    <t xml:space="preserve">ния объекта</t>
  </si>
  <si>
    <t xml:space="preserve">Тепловая сеть</t>
  </si>
  <si>
    <t xml:space="preserve">Тепло-</t>
  </si>
  <si>
    <t xml:space="preserve">зации</t>
  </si>
  <si>
    <t xml:space="preserve">лизации</t>
  </si>
  <si>
    <t xml:space="preserve">Всего:</t>
  </si>
  <si>
    <t xml:space="preserve">в том числе:</t>
  </si>
  <si>
    <t xml:space="preserve">вано к</t>
  </si>
  <si>
    <t xml:space="preserve">рования</t>
  </si>
  <si>
    <t xml:space="preserve">(стр. 1.1</t>
  </si>
  <si>
    <t xml:space="preserve">ленная на</t>
  </si>
  <si>
    <t xml:space="preserve">ные за</t>
  </si>
  <si>
    <t xml:space="preserve">ные сред-</t>
  </si>
  <si>
    <t xml:space="preserve">в резуль-</t>
  </si>
  <si>
    <t xml:space="preserve">связанную с сокраще-</t>
  </si>
  <si>
    <t xml:space="preserve">лизинго-</t>
  </si>
  <si>
    <t xml:space="preserve">средства</t>
  </si>
  <si>
    <t xml:space="preserve">каждой системе</t>
  </si>
  <si>
    <t xml:space="preserve">(участка</t>
  </si>
  <si>
    <t xml:space="preserve">Услов-</t>
  </si>
  <si>
    <t xml:space="preserve">Про-</t>
  </si>
  <si>
    <t xml:space="preserve">Протя-</t>
  </si>
  <si>
    <t xml:space="preserve">Способ</t>
  </si>
  <si>
    <t xml:space="preserve">вая наг-</t>
  </si>
  <si>
    <t xml:space="preserve">ПИР</t>
  </si>
  <si>
    <t xml:space="preserve">СМР</t>
  </si>
  <si>
    <t xml:space="preserve">2021 году</t>
  </si>
  <si>
    <t xml:space="preserve">ФП)</t>
  </si>
  <si>
    <t xml:space="preserve">инвестиции</t>
  </si>
  <si>
    <t xml:space="preserve">счет платы</t>
  </si>
  <si>
    <t xml:space="preserve">ства</t>
  </si>
  <si>
    <t xml:space="preserve">тате реа-</t>
  </si>
  <si>
    <t xml:space="preserve">нием потерь в тепло-</t>
  </si>
  <si>
    <t xml:space="preserve">вых плате-</t>
  </si>
  <si>
    <t xml:space="preserve">на возврат-</t>
  </si>
  <si>
    <t xml:space="preserve">централизован-</t>
  </si>
  <si>
    <t xml:space="preserve">объекта)</t>
  </si>
  <si>
    <t xml:space="preserve">ный диа-</t>
  </si>
  <si>
    <t xml:space="preserve">пускная</t>
  </si>
  <si>
    <t xml:space="preserve">женность</t>
  </si>
  <si>
    <t xml:space="preserve">проклад-</t>
  </si>
  <si>
    <t xml:space="preserve">рузка,</t>
  </si>
  <si>
    <t xml:space="preserve">(стр. 1.2</t>
  </si>
  <si>
    <t xml:space="preserve">за подклю-</t>
  </si>
  <si>
    <t xml:space="preserve">вых сетях, сменой ви-</t>
  </si>
  <si>
    <t xml:space="preserve">жей по</t>
  </si>
  <si>
    <t xml:space="preserve">(стр. 2 ФП)</t>
  </si>
  <si>
    <t xml:space="preserve">ной основе</t>
  </si>
  <si>
    <t xml:space="preserve">ного теплоснаб-</t>
  </si>
  <si>
    <t xml:space="preserve">(стр. 5 ФП)</t>
  </si>
  <si>
    <t xml:space="preserve">метр,</t>
  </si>
  <si>
    <t xml:space="preserve">способ-</t>
  </si>
  <si>
    <t xml:space="preserve">(в одно-</t>
  </si>
  <si>
    <t xml:space="preserve">ки</t>
  </si>
  <si>
    <t xml:space="preserve">Гкал/ч</t>
  </si>
  <si>
    <t xml:space="preserve">чение</t>
  </si>
  <si>
    <t xml:space="preserve">меропри-</t>
  </si>
  <si>
    <t xml:space="preserve">дов и (или) марки ос-</t>
  </si>
  <si>
    <t xml:space="preserve">договору</t>
  </si>
  <si>
    <t xml:space="preserve">(стр. 3</t>
  </si>
  <si>
    <t xml:space="preserve">жения с выделе-</t>
  </si>
  <si>
    <t xml:space="preserve">мм</t>
  </si>
  <si>
    <t xml:space="preserve">ность,</t>
  </si>
  <si>
    <t xml:space="preserve">трубном</t>
  </si>
  <si>
    <t xml:space="preserve">(стр. 1.4</t>
  </si>
  <si>
    <t xml:space="preserve">ятий инвес-</t>
  </si>
  <si>
    <t xml:space="preserve">новного и (или) ре-</t>
  </si>
  <si>
    <t xml:space="preserve">финансо-</t>
  </si>
  <si>
    <t xml:space="preserve">нием расходов</t>
  </si>
  <si>
    <t xml:space="preserve">т/ч</t>
  </si>
  <si>
    <t xml:space="preserve">исчис-</t>
  </si>
  <si>
    <t xml:space="preserve">тиционной</t>
  </si>
  <si>
    <t xml:space="preserve">зервного топлива на</t>
  </si>
  <si>
    <t xml:space="preserve">вой аренды</t>
  </si>
  <si>
    <t xml:space="preserve">концедента на</t>
  </si>
  <si>
    <t xml:space="preserve">лении),</t>
  </si>
  <si>
    <t xml:space="preserve">программы</t>
  </si>
  <si>
    <t xml:space="preserve">источниках тепловой</t>
  </si>
  <si>
    <t xml:space="preserve">(лизинга)</t>
  </si>
  <si>
    <t xml:space="preserve">строительство,</t>
  </si>
  <si>
    <t xml:space="preserve">км</t>
  </si>
  <si>
    <t xml:space="preserve">справочно</t>
  </si>
  <si>
    <t xml:space="preserve">энергии, реализацией</t>
  </si>
  <si>
    <t xml:space="preserve">(стр. 1.5</t>
  </si>
  <si>
    <t xml:space="preserve">модернизацию</t>
  </si>
  <si>
    <t xml:space="preserve">энергосервисного до-</t>
  </si>
  <si>
    <t xml:space="preserve">и (или) рекон-</t>
  </si>
  <si>
    <t xml:space="preserve">говора (контракта) в</t>
  </si>
  <si>
    <t xml:space="preserve">струкцию объ-</t>
  </si>
  <si>
    <t xml:space="preserve">размере, определен-</t>
  </si>
  <si>
    <t xml:space="preserve">екта концесси-</t>
  </si>
  <si>
    <t xml:space="preserve">ном по решению ре-</t>
  </si>
  <si>
    <t xml:space="preserve">онного соглаше-</t>
  </si>
  <si>
    <t xml:space="preserve">гулируемой организа-</t>
  </si>
  <si>
    <t xml:space="preserve">ния по каждой</t>
  </si>
  <si>
    <t xml:space="preserve">ции, плату за подклю-</t>
  </si>
  <si>
    <t xml:space="preserve">системе центра-</t>
  </si>
  <si>
    <t xml:space="preserve">чение (технологичес-</t>
  </si>
  <si>
    <t xml:space="preserve">лизованного те-</t>
  </si>
  <si>
    <t xml:space="preserve">кое присоединение) к</t>
  </si>
  <si>
    <t xml:space="preserve">плоснабжения</t>
  </si>
  <si>
    <t xml:space="preserve">системам централизо-</t>
  </si>
  <si>
    <t xml:space="preserve">при наличии</t>
  </si>
  <si>
    <t xml:space="preserve">ванного теплоснабже-</t>
  </si>
  <si>
    <t xml:space="preserve">таких расходов</t>
  </si>
  <si>
    <t xml:space="preserve">ния (раздельно по каж-</t>
  </si>
  <si>
    <t xml:space="preserve">(стр. 4 ФП)</t>
  </si>
  <si>
    <t xml:space="preserve">дой системе, если ре-</t>
  </si>
  <si>
    <t xml:space="preserve">гулируемая организа-</t>
  </si>
  <si>
    <t xml:space="preserve">ция эксплуатирует нес-</t>
  </si>
  <si>
    <t xml:space="preserve">колько таких систем)</t>
  </si>
  <si>
    <t xml:space="preserve">6.1</t>
  </si>
  <si>
    <t xml:space="preserve">6.2</t>
  </si>
  <si>
    <t xml:space="preserve">6.3</t>
  </si>
  <si>
    <t xml:space="preserve">6.4</t>
  </si>
  <si>
    <t xml:space="preserve">6.5</t>
  </si>
  <si>
    <t xml:space="preserve">7.1</t>
  </si>
  <si>
    <t xml:space="preserve">7.2</t>
  </si>
  <si>
    <t xml:space="preserve">7.3</t>
  </si>
  <si>
    <t xml:space="preserve">7.4</t>
  </si>
  <si>
    <t xml:space="preserve">7.5</t>
  </si>
  <si>
    <t xml:space="preserve">8</t>
  </si>
  <si>
    <t xml:space="preserve">9</t>
  </si>
  <si>
    <t xml:space="preserve">10.1</t>
  </si>
  <si>
    <t xml:space="preserve">10.2</t>
  </si>
  <si>
    <t xml:space="preserve">10.3</t>
  </si>
  <si>
    <t xml:space="preserve">10.4</t>
  </si>
  <si>
    <t xml:space="preserve">10.5</t>
  </si>
  <si>
    <t xml:space="preserve">10.6</t>
  </si>
  <si>
    <t xml:space="preserve">10.7</t>
  </si>
  <si>
    <t xml:space="preserve">10.8</t>
  </si>
  <si>
    <t xml:space="preserve">10.9</t>
  </si>
  <si>
    <t xml:space="preserve">10.10</t>
  </si>
  <si>
    <t xml:space="preserve">11.1</t>
  </si>
  <si>
    <t xml:space="preserve">11.2</t>
  </si>
  <si>
    <t xml:space="preserve">11.3</t>
  </si>
  <si>
    <t xml:space="preserve">11.4</t>
  </si>
  <si>
    <t xml:space="preserve">11.5.1</t>
  </si>
  <si>
    <t xml:space="preserve">11.5.2</t>
  </si>
  <si>
    <t xml:space="preserve">11.6</t>
  </si>
  <si>
    <t xml:space="preserve">11.7</t>
  </si>
  <si>
    <t xml:space="preserve">11.8</t>
  </si>
  <si>
    <t xml:space="preserve">11.9</t>
  </si>
  <si>
    <t xml:space="preserve">11.10</t>
  </si>
  <si>
    <t xml:space="preserve">Группа 1. Строительство, реконструкция или модернизация объектов в целях подключения потребителей:</t>
  </si>
  <si>
    <t xml:space="preserve">1.1. Строительство новых тепловых сетей в целях подключения потребителей</t>
  </si>
  <si>
    <t xml:space="preserve">1.1.1</t>
  </si>
  <si>
    <t xml:space="preserve">мероприятия отсутствуют</t>
  </si>
  <si>
    <t xml:space="preserve">1.2. Строительство иных объектов системы централизованного теплоснабжения, за исключением тепловых сетей, в целях подключения потребителей</t>
  </si>
  <si>
    <t xml:space="preserve">1.2.1</t>
  </si>
  <si>
    <t xml:space="preserve">1.3. Увеличение пропускной способности существующих тепловых сетей в целях подключения потребителей</t>
  </si>
  <si>
    <t xml:space="preserve">1.3.1</t>
  </si>
  <si>
    <t xml:space="preserve">1.4. Увеличение мощности и производительности существующих объектов централизованного теплоснабжения, за исключением тепловых сетей, в целях подключения потребителей</t>
  </si>
  <si>
    <t xml:space="preserve">1.4.1</t>
  </si>
  <si>
    <t xml:space="preserve">Всего по группе 1</t>
  </si>
  <si>
    <t xml:space="preserve">Группа 2. Строительство новых объектов системы централизованного теплоснабжения, не связанных с подключением новых потребителей, в том числе строительство новых тепловых сетей</t>
  </si>
  <si>
    <t xml:space="preserve">2.1</t>
  </si>
  <si>
    <t xml:space="preserve">Осуществление строительно-монтажных  и пусконаладочных работ по тепловой котельной</t>
  </si>
  <si>
    <t xml:space="preserve">83:00:050501:130</t>
  </si>
  <si>
    <t xml:space="preserve">котельная</t>
  </si>
  <si>
    <t xml:space="preserve">Строительство модульной котельной  в п. Лесозавод. Г. Нарьян-Мар,  ул. Юбилейная ,
координаты (67.658619 / 53.059364)</t>
  </si>
  <si>
    <t xml:space="preserve">2025</t>
  </si>
  <si>
    <t xml:space="preserve">2026</t>
  </si>
  <si>
    <t xml:space="preserve">Всего по группе 2</t>
  </si>
  <si>
    <t xml:space="preserve">Группа 3. Реконструкция или модернизация существующих объектов системы централизованного теплоснабжения в целях снижения уровня износа существующих объектов системы централизованного теплоснабжения и (или) поставки энергии от разных источников</t>
  </si>
  <si>
    <t xml:space="preserve">3.1. Реконструкция или модернизация существующих тепловых сетей</t>
  </si>
  <si>
    <t xml:space="preserve">3.1.1</t>
  </si>
  <si>
    <t xml:space="preserve">3.2. Реконструкция или модернизация существующих объектов системы централизованного теплоснабжения, за исключением тепловых сетей</t>
  </si>
  <si>
    <t xml:space="preserve">3.2.1</t>
  </si>
  <si>
    <t xml:space="preserve">Осуществление строительно-монтажныхи пусконаладочных работ по тепловой котельной № 14</t>
  </si>
  <si>
    <t xml:space="preserve">83:00:050022:236</t>
  </si>
  <si>
    <t xml:space="preserve">Техническое перевооружение котельной № 14 в соответствии с проектной документацией «Техническое перевооружение котельной № 14», шифр 12000/2020    по ул. Рабочая, д. 18А</t>
  </si>
  <si>
    <t xml:space="preserve">2024</t>
  </si>
  <si>
    <t xml:space="preserve">Всего по группе 3</t>
  </si>
  <si>
    <t xml:space="preserve">Группа 4. Мероприятия, направленные на снижение негативного воздействия на окружающую среду, достижение плановых значений показателей надежности и энергетической эффективности объектов теплоснабжения, повышение эффективности работы систем централизованного теплоснабжения</t>
  </si>
  <si>
    <t xml:space="preserve">4.1.1</t>
  </si>
  <si>
    <t xml:space="preserve">Всего по группе 4</t>
  </si>
  <si>
    <t xml:space="preserve">Группа 5. Вывод из эксплуатации, консервация и демонтаж объектов системы централизованного теплоснабжения</t>
  </si>
  <si>
    <t xml:space="preserve">5.1. Вывод из эксплуатации, консервация и демонтаж тепловых сетей</t>
  </si>
  <si>
    <t xml:space="preserve">5.1.1</t>
  </si>
  <si>
    <t xml:space="preserve">5.2. Вывод из эксплуатации, консервация и демонтаж иных объектов системы централизованного теплоснабжения, за исключением тепловых сетей</t>
  </si>
  <si>
    <t xml:space="preserve">5.2.1</t>
  </si>
  <si>
    <t xml:space="preserve">Всего по группе 5</t>
  </si>
  <si>
    <t xml:space="preserve">Группа 6. Мероприятия, предусматривающие капитальные вложения в объекты основных средств и нематериальные активы регулируемой организации, обусловленные необходимостью соблюдения регулируемыми организациями обязательных требований, установленных законодательством Российской Федерации и связанных с осуществлением деятельности в сфере</t>
  </si>
  <si>
    <t xml:space="preserve">теплоснабжения, включая мероприятия по обеспечению безопасности и антитеррористической защищенности объектов топливно-энергетического комплекса, безопасности критической информационной инфраструктуры</t>
  </si>
  <si>
    <t xml:space="preserve">6.1.1.</t>
  </si>
  <si>
    <t xml:space="preserve">Проектирование "Техническое перевооружение котельных Нарьян-Марского МУ ПОК И ТС №№ 1,2,5,10,11,15,17, 18, 24,25,27 за счет замены газовых горелок на газо-дизельные"</t>
  </si>
  <si>
    <t xml:space="preserve">Исполнение судебного решения по обеспечению резервным топливом источников теплоснабжения за счет   замены газовых горелок на газо-дизельные в котельных Н-М МУ ПОК и ТС  № 1 по ул. Пионерская, 10А, № 2 по ул. Пионерская 21А, №5 по ул. Первомайская, 13А, №10 по ул. Первомайская, 34, № 11 по ул. Хатанзейского, 1, № 15 по ул. Ленина 35Б, № 17 ул. Авиаторов, 16В, №18 ул. Заводская, № 24 по ул. Ленина, 39, № 25 по ул. Рыбников, 6А, № 27 по ул. 60 лет Октября, 49А</t>
  </si>
  <si>
    <t xml:space="preserve">Всего по группе 6</t>
  </si>
  <si>
    <t xml:space="preserve">ИТОГО по программе</t>
  </si>
  <si>
    <t xml:space="preserve">Г.Ф.Голишевский</t>
  </si>
  <si>
    <t xml:space="preserve">№ 3-ИП ТС</t>
  </si>
  <si>
    <t xml:space="preserve">Плановые значения показателей, достижение которых предусмотрено</t>
  </si>
  <si>
    <t xml:space="preserve">в результате реализации мероприятий инвестиционной программы</t>
  </si>
  <si>
    <t xml:space="preserve">Наименование показателя</t>
  </si>
  <si>
    <t xml:space="preserve">Ед. изм.</t>
  </si>
  <si>
    <t xml:space="preserve">Фактические</t>
  </si>
  <si>
    <t xml:space="preserve">Текущее</t>
  </si>
  <si>
    <t xml:space="preserve">Плановые значения</t>
  </si>
  <si>
    <t xml:space="preserve">значения</t>
  </si>
  <si>
    <t xml:space="preserve">значение</t>
  </si>
  <si>
    <t xml:space="preserve">в т. ч. по годам реализации</t>
  </si>
  <si>
    <t xml:space="preserve">Удельный расход электрической энергии на транспортировку теплоносителя</t>
  </si>
  <si>
    <t xml:space="preserve">1.1</t>
  </si>
  <si>
    <t xml:space="preserve">Осуществление строительно-монтажных и пусконаладочных работ по тепловой котельной №13</t>
  </si>
  <si>
    <r>
      <rPr>
        <sz val="9"/>
        <rFont val="Times New Roman"/>
        <family val="1"/>
        <charset val="204"/>
      </rPr>
      <t xml:space="preserve">кВт</t>
    </r>
    <r>
      <rPr>
        <sz val="9"/>
        <rFont val="Calibri"/>
        <family val="2"/>
        <charset val="204"/>
      </rPr>
      <t xml:space="preserve">∙</t>
    </r>
    <r>
      <rPr>
        <sz val="9"/>
        <rFont val="Times New Roman"/>
        <family val="1"/>
        <charset val="204"/>
      </rPr>
      <t xml:space="preserve">ч/м3</t>
    </r>
  </si>
  <si>
    <t xml:space="preserve">реализация мероприятия не влияет на передачу тепловой энергии по тепловым сетям</t>
  </si>
  <si>
    <t xml:space="preserve">1.2</t>
  </si>
  <si>
    <t xml:space="preserve">Осуществление строительно-монтажных и пусконаладочных работ по тепловой котельной №14</t>
  </si>
  <si>
    <t xml:space="preserve">кВт∙ч/м3</t>
  </si>
  <si>
    <t xml:space="preserve">1.3</t>
  </si>
  <si>
    <t xml:space="preserve">Проектирование "Техническое перевооружение котельных Нарьян-Марского МУ ПОК И ТС №№ 1,2,5,10,11,15,17,18,24,25,27 за счет замены газовых горелок на газо-дизельные"</t>
  </si>
  <si>
    <t xml:space="preserve">кВт∙ч/м4</t>
  </si>
  <si>
    <t xml:space="preserve">2</t>
  </si>
  <si>
    <t xml:space="preserve">Удельный расход условного топлива на выработку единицы тепловой энергии и (или) теплоносителя</t>
  </si>
  <si>
    <t xml:space="preserve">т. у. т./Гкал</t>
  </si>
  <si>
    <t xml:space="preserve">2.2</t>
  </si>
  <si>
    <t xml:space="preserve">2.3</t>
  </si>
  <si>
    <t xml:space="preserve">реализация мероприятия не влияет на удельный расход условного топлива на выработку единицы тепловой энергии и (или) теплоносителя</t>
  </si>
  <si>
    <t xml:space="preserve">3</t>
  </si>
  <si>
    <t xml:space="preserve">Объем присоединяемой тепловой нагрузки новых потребителей</t>
  </si>
  <si>
    <t xml:space="preserve">3.1</t>
  </si>
  <si>
    <t xml:space="preserve">-</t>
  </si>
  <si>
    <t xml:space="preserve">3.2</t>
  </si>
  <si>
    <t xml:space="preserve">3.3</t>
  </si>
  <si>
    <t xml:space="preserve">4</t>
  </si>
  <si>
    <t xml:space="preserve">Процент износа объектов системы теплоснабжения с выделением процента износа объектов, существующих на начало реализации инвестиционной программы</t>
  </si>
  <si>
    <t xml:space="preserve">4.1</t>
  </si>
  <si>
    <t xml:space="preserve">%</t>
  </si>
  <si>
    <t xml:space="preserve">4.2</t>
  </si>
  <si>
    <t xml:space="preserve">4.3</t>
  </si>
  <si>
    <t xml:space="preserve">5</t>
  </si>
  <si>
    <t xml:space="preserve">Потери тепловой энергии при передаче тепловой энергии по тепловым сетям</t>
  </si>
  <si>
    <t xml:space="preserve">5.1</t>
  </si>
  <si>
    <t xml:space="preserve">Гкал в год</t>
  </si>
  <si>
    <t xml:space="preserve">5.2</t>
  </si>
  <si>
    <t xml:space="preserve">5.3</t>
  </si>
  <si>
    <t xml:space="preserve">6</t>
  </si>
  <si>
    <t xml:space="preserve">Потери теплоносителя при передаче тепловой энергии по тепловым сетям</t>
  </si>
  <si>
    <t xml:space="preserve">куб. м для пара</t>
  </si>
  <si>
    <t xml:space="preserve">7</t>
  </si>
  <si>
    <t xml:space="preserve">Показатели, характеризующие снижение негативного воздействия на окружающую среду в соответствии с подпунктом «ж» пункта 10 Правил согласования и утверждения инвестиционных программ организаций, осуществляющих регулируемые виды деятельности в сфере теплоснабжения, а также требований к составу и содержанию таких программ (за исключением таких программ, утверждаемых в соответствии с законодательством РФ об электроэнергетике), утвержденных постановлением Правительства РФ от 5 мая 2014 г. № 410</t>
  </si>
  <si>
    <t xml:space="preserve">доля ПДК по NO2</t>
  </si>
  <si>
    <t xml:space="preserve">№ 4-ИП ТС</t>
  </si>
  <si>
    <t xml:space="preserve">Показатели надежности и энергетической эффективности объектов централизованного теплоснабжения</t>
  </si>
  <si>
    <t xml:space="preserve">Показатели надежности</t>
  </si>
  <si>
    <t xml:space="preserve">Показатели энергетической эффективности</t>
  </si>
  <si>
    <t xml:space="preserve">Количество прекращений</t>
  </si>
  <si>
    <t xml:space="preserve">Удельный расход топлива</t>
  </si>
  <si>
    <t xml:space="preserve">Отношение величины тех-</t>
  </si>
  <si>
    <t xml:space="preserve">Величина технологических</t>
  </si>
  <si>
    <t xml:space="preserve">подачи тепловой энергии,</t>
  </si>
  <si>
    <t xml:space="preserve">на производство единицы</t>
  </si>
  <si>
    <t xml:space="preserve">нологических потерь тепло-</t>
  </si>
  <si>
    <t xml:space="preserve">потерь при передаче теп-</t>
  </si>
  <si>
    <t xml:space="preserve">теплоносителя в результате</t>
  </si>
  <si>
    <t xml:space="preserve">тепловой энергии, отпуска-</t>
  </si>
  <si>
    <t xml:space="preserve">вой энергии, теплоносителя</t>
  </si>
  <si>
    <t xml:space="preserve">ловой энергии, теплоноси-</t>
  </si>
  <si>
    <t xml:space="preserve">технологических нарушений</t>
  </si>
  <si>
    <t xml:space="preserve">емой с коллекторов источ-</t>
  </si>
  <si>
    <t xml:space="preserve">к материальной характе-</t>
  </si>
  <si>
    <t xml:space="preserve">теля по тепловым сетям</t>
  </si>
  <si>
    <t xml:space="preserve">на тепловых сетях на 1 км</t>
  </si>
  <si>
    <t xml:space="preserve">на источниках тепловой</t>
  </si>
  <si>
    <t xml:space="preserve">ников тепловой энергии</t>
  </si>
  <si>
    <t xml:space="preserve">ристике тепловой сети</t>
  </si>
  <si>
    <t xml:space="preserve">(для организаций, эксплуа-</t>
  </si>
  <si>
    <t xml:space="preserve">тепловых сетей</t>
  </si>
  <si>
    <t xml:space="preserve">энергии на 1 Гкал/час</t>
  </si>
  <si>
    <t xml:space="preserve">(для организаций, эксплу-</t>
  </si>
  <si>
    <t xml:space="preserve">тирующих объекты тепло-</t>
  </si>
  <si>
    <t xml:space="preserve">установленной мощности</t>
  </si>
  <si>
    <t xml:space="preserve">атирующих объекты тепло-</t>
  </si>
  <si>
    <t xml:space="preserve">снабжения на основании</t>
  </si>
  <si>
    <t xml:space="preserve">концессионного соглаше-</t>
  </si>
  <si>
    <t xml:space="preserve">концессионного соглашения</t>
  </si>
  <si>
    <t xml:space="preserve">ния дополнительно ука-</t>
  </si>
  <si>
    <t xml:space="preserve">дополнительно указываются</t>
  </si>
  <si>
    <t xml:space="preserve">зываются по каждому</t>
  </si>
  <si>
    <t xml:space="preserve">по каждому объекту</t>
  </si>
  <si>
    <t xml:space="preserve">участку тепловой сети)</t>
  </si>
  <si>
    <t xml:space="preserve">теплоснабжения)</t>
  </si>
  <si>
    <t xml:space="preserve">Теку-</t>
  </si>
  <si>
    <t xml:space="preserve">Плановое</t>
  </si>
  <si>
    <t xml:space="preserve">щее</t>
  </si>
  <si>
    <t xml:space="preserve">значе-</t>
  </si>
  <si>
    <t xml:space="preserve">ние</t>
  </si>
  <si>
    <t xml:space="preserve">1</t>
  </si>
  <si>
    <t xml:space="preserve">Модульная котельная №13 в п. Лесозавод по ул. Юбилейная </t>
  </si>
  <si>
    <t xml:space="preserve">Котельная №14 по ул. Рабочая, 18А</t>
  </si>
  <si>
    <t xml:space="preserve">№ 5-ИП ТС</t>
  </si>
  <si>
    <t xml:space="preserve">Финансовый план</t>
  </si>
  <si>
    <t xml:space="preserve">Источники финансирования</t>
  </si>
  <si>
    <t xml:space="preserve">Расходы на реализацию инвестиционной программы (тыс. руб. без НДС)</t>
  </si>
  <si>
    <t xml:space="preserve">По мероприятиям,</t>
  </si>
  <si>
    <t xml:space="preserve">(с использованием прогнозных индексов цен)</t>
  </si>
  <si>
    <t xml:space="preserve">согласно Форме</t>
  </si>
  <si>
    <t xml:space="preserve">по видам деятельности (при</t>
  </si>
  <si>
    <t xml:space="preserve">Всего</t>
  </si>
  <si>
    <t xml:space="preserve">по годам реализации (указывается</t>
  </si>
  <si>
    <t xml:space="preserve">№ 2-ИП ТС</t>
  </si>
  <si>
    <t xml:space="preserve">наличии нескольких регулиру-</t>
  </si>
  <si>
    <t xml:space="preserve">по каждому году реализации,</t>
  </si>
  <si>
    <t xml:space="preserve">емых видов деятельности, ука-</t>
  </si>
  <si>
    <t xml:space="preserve">на который проектируется</t>
  </si>
  <si>
    <t xml:space="preserve">зывается каждый в отдельном</t>
  </si>
  <si>
    <t xml:space="preserve">инвестиционная программа,</t>
  </si>
  <si>
    <t xml:space="preserve">столбце, для которого проекти-</t>
  </si>
  <si>
    <t xml:space="preserve">в отдельном столбце)</t>
  </si>
  <si>
    <t xml:space="preserve">руется инвестиционная</t>
  </si>
  <si>
    <t xml:space="preserve">программа)</t>
  </si>
  <si>
    <t xml:space="preserve">Теплоснабжение</t>
  </si>
  <si>
    <t xml:space="preserve">Собственные средства</t>
  </si>
  <si>
    <t xml:space="preserve">амортизационные отчисления с выделением результатов</t>
  </si>
  <si>
    <t xml:space="preserve">переоценки основных средств и нематериальных активов</t>
  </si>
  <si>
    <t xml:space="preserve">расходы на капитальные вложения (инвестиции),</t>
  </si>
  <si>
    <t xml:space="preserve">финансируемые за счет нормативной прибыли,</t>
  </si>
  <si>
    <t xml:space="preserve">учитываемой в необходимой валовой выручке</t>
  </si>
  <si>
    <t xml:space="preserve">экономия расходов</t>
  </si>
  <si>
    <t xml:space="preserve">достигнутая в результате реализации мероприятий</t>
  </si>
  <si>
    <t xml:space="preserve">инвестиционной программы</t>
  </si>
  <si>
    <t xml:space="preserve">1.3.2</t>
  </si>
  <si>
    <t xml:space="preserve">связанная с сокращением потерь в тепловых сетях, сменой</t>
  </si>
  <si>
    <t xml:space="preserve">видов и (или) марки основного и (или) резервного топлива</t>
  </si>
  <si>
    <t xml:space="preserve">на источниках тепловой энергии, реализацией</t>
  </si>
  <si>
    <t xml:space="preserve">энергосервисного договора (контракта) в размере,</t>
  </si>
  <si>
    <t xml:space="preserve">определенном по решению регулируемой организации,</t>
  </si>
  <si>
    <t xml:space="preserve">1.4</t>
  </si>
  <si>
    <t xml:space="preserve">плата за подключение (технологическое присоединение)</t>
  </si>
  <si>
    <t xml:space="preserve">к системам централизованного теплоснабжения (раздельно</t>
  </si>
  <si>
    <t xml:space="preserve">по каждой системе, если регулируемая организация </t>
  </si>
  <si>
    <t xml:space="preserve">эксплуатирует несколько таких систем)</t>
  </si>
  <si>
    <t xml:space="preserve">1.5</t>
  </si>
  <si>
    <t xml:space="preserve">расходы на уплату лизинговых платежей по договору </t>
  </si>
  <si>
    <t xml:space="preserve">финансовой аренды (лизинга)</t>
  </si>
  <si>
    <t xml:space="preserve">2.</t>
  </si>
  <si>
    <t xml:space="preserve">Иные собственные средства, за исключением средств,</t>
  </si>
  <si>
    <t xml:space="preserve">указанных в разделе 1</t>
  </si>
  <si>
    <t xml:space="preserve">3.</t>
  </si>
  <si>
    <t xml:space="preserve">Средства, привлеченные на возвратной основе</t>
  </si>
  <si>
    <t xml:space="preserve">кредиты</t>
  </si>
  <si>
    <t xml:space="preserve">займы организаций</t>
  </si>
  <si>
    <t xml:space="preserve">прочие привлеченные средства</t>
  </si>
  <si>
    <t xml:space="preserve">Бюджетные средства по каждой системе централизованного</t>
  </si>
  <si>
    <t xml:space="preserve">теплоснабжения с выделением расходов концедента </t>
  </si>
  <si>
    <t xml:space="preserve">на строительство, модернизацию и (или) реконструкцию </t>
  </si>
  <si>
    <t xml:space="preserve">объекта концессионного соглашения по каждой системе </t>
  </si>
  <si>
    <t xml:space="preserve">централизованного теплоснабжения при наличии таких </t>
  </si>
  <si>
    <t xml:space="preserve">расходов</t>
  </si>
  <si>
    <t xml:space="preserve">Прочие источники финансирования</t>
  </si>
  <si>
    <t xml:space="preserve">№ 6.1-ИП ТС</t>
  </si>
  <si>
    <t xml:space="preserve"> Отчет об исполнении инвестиционной программы</t>
  </si>
  <si>
    <t xml:space="preserve">Год начала</t>
  </si>
  <si>
    <t xml:space="preserve">Год окончания</t>
  </si>
  <si>
    <t xml:space="preserve">Основные технические характеристики после</t>
  </si>
  <si>
    <t xml:space="preserve">Стоимость мероприятий, тыс. руб. (без НДС)</t>
  </si>
  <si>
    <t xml:space="preserve">Примечание</t>
  </si>
  <si>
    <t xml:space="preserve">мероприятия</t>
  </si>
  <si>
    <t xml:space="preserve">реализации</t>
  </si>
  <si>
    <t xml:space="preserve">реализации мероприятия</t>
  </si>
  <si>
    <t xml:space="preserve">план.</t>
  </si>
  <si>
    <t xml:space="preserve">факт.</t>
  </si>
  <si>
    <t xml:space="preserve">Тепловая</t>
  </si>
  <si>
    <t xml:space="preserve">Условный</t>
  </si>
  <si>
    <t xml:space="preserve">Пропускная</t>
  </si>
  <si>
    <t xml:space="preserve">Протяжен-</t>
  </si>
  <si>
    <t xml:space="preserve">нагрузка,</t>
  </si>
  <si>
    <t xml:space="preserve">Амортизация</t>
  </si>
  <si>
    <t xml:space="preserve">Экономия</t>
  </si>
  <si>
    <t xml:space="preserve">Расходы на</t>
  </si>
  <si>
    <t xml:space="preserve">Привлечен-</t>
  </si>
  <si>
    <t xml:space="preserve">Бюджетные средства</t>
  </si>
  <si>
    <t xml:space="preserve">диаметр,</t>
  </si>
  <si>
    <t xml:space="preserve">ность (в од-</t>
  </si>
  <si>
    <t xml:space="preserve">прокладки</t>
  </si>
  <si>
    <t xml:space="preserve">направлен-</t>
  </si>
  <si>
    <t xml:space="preserve">полученные</t>
  </si>
  <si>
    <t xml:space="preserve">собственные</t>
  </si>
  <si>
    <t xml:space="preserve">оплату лизин-</t>
  </si>
  <si>
    <t xml:space="preserve">ные средства</t>
  </si>
  <si>
    <t xml:space="preserve">по каждой системе</t>
  </si>
  <si>
    <t xml:space="preserve">ность, т/ч</t>
  </si>
  <si>
    <t xml:space="preserve">нотрубном</t>
  </si>
  <si>
    <t xml:space="preserve">ная на инвес-</t>
  </si>
  <si>
    <t xml:space="preserve">за счет платы</t>
  </si>
  <si>
    <t xml:space="preserve">говых плате-</t>
  </si>
  <si>
    <t xml:space="preserve">централизованного теп-</t>
  </si>
  <si>
    <t xml:space="preserve">исчислении),</t>
  </si>
  <si>
    <t xml:space="preserve">тиции</t>
  </si>
  <si>
    <t xml:space="preserve">жей по дого-</t>
  </si>
  <si>
    <t xml:space="preserve">лоснабжения с выделе-</t>
  </si>
  <si>
    <t xml:space="preserve">вору финан-</t>
  </si>
  <si>
    <t xml:space="preserve">нием расходов концеден-</t>
  </si>
  <si>
    <t xml:space="preserve">совой аренды</t>
  </si>
  <si>
    <t xml:space="preserve">та на строительство, мо-</t>
  </si>
  <si>
    <t xml:space="preserve">(лизинг)</t>
  </si>
  <si>
    <t xml:space="preserve">дернизацию и (или) ре-</t>
  </si>
  <si>
    <t xml:space="preserve">конструкцию объекта</t>
  </si>
  <si>
    <t xml:space="preserve">ния по каждой системе</t>
  </si>
  <si>
    <t xml:space="preserve">централизованного тепло-</t>
  </si>
  <si>
    <t xml:space="preserve">снабжения при наличии</t>
  </si>
  <si>
    <t xml:space="preserve">7.6</t>
  </si>
  <si>
    <t xml:space="preserve">8.1</t>
  </si>
  <si>
    <t xml:space="preserve">8.2</t>
  </si>
  <si>
    <t xml:space="preserve">8.3</t>
  </si>
  <si>
    <t xml:space="preserve">8.4</t>
  </si>
  <si>
    <t xml:space="preserve">8.5</t>
  </si>
  <si>
    <t xml:space="preserve">8.6</t>
  </si>
  <si>
    <t xml:space="preserve">8.7</t>
  </si>
  <si>
    <t xml:space="preserve">8.8</t>
  </si>
  <si>
    <t xml:space="preserve">8.9</t>
  </si>
  <si>
    <t xml:space="preserve">8.10</t>
  </si>
  <si>
    <t xml:space="preserve">8.11</t>
  </si>
  <si>
    <t xml:space="preserve">8.12</t>
  </si>
  <si>
    <t xml:space="preserve">1.1.2</t>
  </si>
  <si>
    <t xml:space="preserve">1.2.2</t>
  </si>
  <si>
    <t xml:space="preserve">1.4.2</t>
  </si>
  <si>
    <t xml:space="preserve">2.1.1</t>
  </si>
  <si>
    <t xml:space="preserve">Осуществление строительно-монтажных  и пусконаладочных работ по тепловой котельной №13</t>
  </si>
  <si>
    <t xml:space="preserve"> -</t>
  </si>
  <si>
    <t xml:space="preserve">2.1.2</t>
  </si>
  <si>
    <t xml:space="preserve">Группа 3. Реконструкция или модернизация существующих объектов в целях снижения уровня износа существующих объектов и (или) поставки энергии от разных источников</t>
  </si>
  <si>
    <t xml:space="preserve">3.1.2</t>
  </si>
  <si>
    <t xml:space="preserve">3.2.2</t>
  </si>
  <si>
    <t xml:space="preserve">4.1.2</t>
  </si>
  <si>
    <t xml:space="preserve">5.1.2</t>
  </si>
  <si>
    <t xml:space="preserve">5.2.2</t>
  </si>
  <si>
    <t xml:space="preserve">Группа 6. Мероприятия, предусматривающие капитальные вложения в объекты основных средств и нематериальные активы регулируемой организации, обусловленные необходимостью соблюдения регулируемыми организациями обязательных требований, установленных законодательством Российской Федерации и связанных</t>
  </si>
  <si>
    <t xml:space="preserve">с осуществлением деятельности в сфере теплоснабжения, включая мероприятия по обеспечению безопасности и антитеррористической защищенности объектов топливно-энергетического комплекса, безопасности критической</t>
  </si>
  <si>
    <t xml:space="preserve">6.1.1</t>
  </si>
  <si>
    <t xml:space="preserve">6.1.2</t>
  </si>
  <si>
    <t xml:space="preserve">и.о Руководителя регулируемой  организации</t>
  </si>
  <si>
    <t xml:space="preserve">               </t>
  </si>
  <si>
    <t xml:space="preserve">(Ф. И. О.)</t>
  </si>
  <si>
    <t xml:space="preserve">№ 6.2-ИП ТС</t>
  </si>
  <si>
    <t xml:space="preserve">Отчет о достижении плановых показателей надежности и энергетической</t>
  </si>
  <si>
    <t xml:space="preserve">эффективности объектов системы централизованного теплоснабжения за предыдущий год</t>
  </si>
  <si>
    <t xml:space="preserve">Наименование объекта</t>
  </si>
  <si>
    <t xml:space="preserve">Количество прекраще-</t>
  </si>
  <si>
    <t xml:space="preserve">Удельный расход топли-</t>
  </si>
  <si>
    <t xml:space="preserve">Отношение величины</t>
  </si>
  <si>
    <t xml:space="preserve">Величина технологи-</t>
  </si>
  <si>
    <t xml:space="preserve">ний подачи тепловой</t>
  </si>
  <si>
    <t xml:space="preserve">ва на производство еди-</t>
  </si>
  <si>
    <t xml:space="preserve">технологических потерь</t>
  </si>
  <si>
    <t xml:space="preserve">ческих потерь при пере-</t>
  </si>
  <si>
    <t xml:space="preserve">энергии, теплоносителя</t>
  </si>
  <si>
    <t xml:space="preserve">ницы тепловой энергии,</t>
  </si>
  <si>
    <t xml:space="preserve">тепловой энергии, тепло-</t>
  </si>
  <si>
    <t xml:space="preserve">даче тепловой энергии,</t>
  </si>
  <si>
    <t xml:space="preserve">в результате техноло-</t>
  </si>
  <si>
    <t xml:space="preserve">в результате технологи-</t>
  </si>
  <si>
    <t xml:space="preserve">отпускаемой с коллекто-</t>
  </si>
  <si>
    <t xml:space="preserve">носителя к материаль-</t>
  </si>
  <si>
    <t xml:space="preserve">теплоносителя по тепло-</t>
  </si>
  <si>
    <t xml:space="preserve">гических нарушений на</t>
  </si>
  <si>
    <t xml:space="preserve">ческих нарушений на</t>
  </si>
  <si>
    <t xml:space="preserve">ров источников тепловой</t>
  </si>
  <si>
    <t xml:space="preserve">ной характеристике</t>
  </si>
  <si>
    <t xml:space="preserve">вым сетям (для органи-</t>
  </si>
  <si>
    <t xml:space="preserve">тепловых сетях на 1 км</t>
  </si>
  <si>
    <t xml:space="preserve">энергии (для организа-</t>
  </si>
  <si>
    <t xml:space="preserve">тепловой сети</t>
  </si>
  <si>
    <t xml:space="preserve">заций, эксплуатирую-</t>
  </si>
  <si>
    <t xml:space="preserve">энергии на 1 Гкал/час.</t>
  </si>
  <si>
    <t xml:space="preserve">ций, эксплуатирующих</t>
  </si>
  <si>
    <t xml:space="preserve">щих объекты теплоснаб-</t>
  </si>
  <si>
    <t xml:space="preserve">установленной мощ-</t>
  </si>
  <si>
    <t xml:space="preserve">объекты теплоснабжения</t>
  </si>
  <si>
    <t xml:space="preserve">жения на основании</t>
  </si>
  <si>
    <t xml:space="preserve">ности</t>
  </si>
  <si>
    <t xml:space="preserve">на основании концесси-</t>
  </si>
  <si>
    <t xml:space="preserve">концессионного сог-</t>
  </si>
  <si>
    <t xml:space="preserve">онного соглашения до-</t>
  </si>
  <si>
    <t xml:space="preserve">лашения дополнительно</t>
  </si>
  <si>
    <t xml:space="preserve">полнительно указывают-</t>
  </si>
  <si>
    <t xml:space="preserve">указываются по каж-</t>
  </si>
  <si>
    <t xml:space="preserve">ся по каждому объекту</t>
  </si>
  <si>
    <t xml:space="preserve">дому участку тепловой</t>
  </si>
  <si>
    <t xml:space="preserve">сети)</t>
  </si>
  <si>
    <t xml:space="preserve">Приложение 2</t>
  </si>
  <si>
    <t xml:space="preserve">Приказа Минстроя России от 23.12.2019 №841/пр</t>
  </si>
  <si>
    <t xml:space="preserve">РАСЧЕТ НАЧАЛЬНОЙ (МАКСИМАЛЬНОЙ) ЦЕНЫ КОНТРАКТА</t>
  </si>
  <si>
    <t xml:space="preserve">при осуществлении закупки на выполнение подрядных работ по строительству объекта:</t>
  </si>
  <si>
    <t xml:space="preserve">Основание для расчета:</t>
  </si>
  <si>
    <t xml:space="preserve">1.</t>
  </si>
  <si>
    <t xml:space="preserve">Заключение государственной экспертизы от 04.03.2022 г. № 83-1-1-3-012311-2022</t>
  </si>
  <si>
    <t xml:space="preserve">Утвержденный сводный сметный расчет, либо утвержденный локальный сметный расчет</t>
  </si>
  <si>
    <t xml:space="preserve">Наименование работ и затрат</t>
  </si>
  <si>
    <t xml:space="preserve">Стоимость работ в ценах
на дату утверждения сметной документации на
I квартал 2022г.</t>
  </si>
  <si>
    <t xml:space="preserve">Индекс фактической инфляции</t>
  </si>
  <si>
    <t xml:space="preserve">Стоимость работ в
ценах на дату формирования начальной (максимальной) цены контракта
III квартал 2023г.</t>
  </si>
  <si>
    <t xml:space="preserve">Индекс прогнозной инфляции на период выполнения работ</t>
  </si>
  <si>
    <t xml:space="preserve">Начальная (максимальная) цена контракта с учетом прогнозного индекса инфляции на период выполнения работ</t>
  </si>
  <si>
    <t xml:space="preserve">Строительно-монтажные работы</t>
  </si>
  <si>
    <t xml:space="preserve">51 545 057</t>
  </si>
  <si>
    <t xml:space="preserve">1,3491</t>
  </si>
  <si>
    <t xml:space="preserve">69 539 436</t>
  </si>
  <si>
    <t xml:space="preserve">1,0435</t>
  </si>
  <si>
    <t xml:space="preserve">72 564 401</t>
  </si>
  <si>
    <t xml:space="preserve">Пусконаладочные работы</t>
  </si>
  <si>
    <t xml:space="preserve">3 977 123</t>
  </si>
  <si>
    <t xml:space="preserve">5 365 537</t>
  </si>
  <si>
    <t xml:space="preserve">5 598 938</t>
  </si>
  <si>
    <t xml:space="preserve">Удорожание работ в зимнее время</t>
  </si>
  <si>
    <t xml:space="preserve">9 005</t>
  </si>
  <si>
    <t xml:space="preserve">12 149</t>
  </si>
  <si>
    <t xml:space="preserve">12 677</t>
  </si>
  <si>
    <t xml:space="preserve">Иные прочие работы и затраты</t>
  </si>
  <si>
    <t xml:space="preserve">Проектно-изыскательские работы (ПИР)</t>
  </si>
  <si>
    <t xml:space="preserve">Резерв средств на непредвиденные работы и затраты 3%(без учета ПИР)</t>
  </si>
  <si>
    <t xml:space="preserve">Стоимость без учета НДС</t>
  </si>
  <si>
    <t xml:space="preserve">НДС (20%)(без учета ПИР)</t>
  </si>
  <si>
    <t xml:space="preserve">Стоимость с учетом НДС</t>
  </si>
  <si>
    <t xml:space="preserve">73 143 201</t>
  </si>
  <si>
    <t xml:space="preserve">Уровень цен утвержденной сметы</t>
  </si>
  <si>
    <t xml:space="preserve">I квартал 2022 (Март 2022)</t>
  </si>
  <si>
    <t xml:space="preserve">Дата формирования НМЦК</t>
  </si>
  <si>
    <t xml:space="preserve">Сентябрь 2023</t>
  </si>
  <si>
    <t xml:space="preserve">Начало строительства</t>
  </si>
  <si>
    <t xml:space="preserve">Январь 2024</t>
  </si>
  <si>
    <t xml:space="preserve">Окончание строительства</t>
  </si>
  <si>
    <t xml:space="preserve">Декабрь 2024</t>
  </si>
  <si>
    <t xml:space="preserve">Продолжительность строительства</t>
  </si>
  <si>
    <t xml:space="preserve">360 дней (12 месяцев)</t>
  </si>
  <si>
    <t xml:space="preserve">1. Расчет индекса фактической инфляции с использованием ИПЦ Росстата(https://www.fedstat.ru/indicator/57795):</t>
  </si>
  <si>
    <t xml:space="preserve">Март 2023 / Март 2022</t>
  </si>
  <si>
    <t xml:space="preserve">107,85%</t>
  </si>
  <si>
    <t xml:space="preserve">Апрель 2023 / Март 2023</t>
  </si>
  <si>
    <t xml:space="preserve">100,9%</t>
  </si>
  <si>
    <t xml:space="preserve">Май 2023 / Апрель 2023</t>
  </si>
  <si>
    <t xml:space="preserve">100,18%</t>
  </si>
  <si>
    <t xml:space="preserve">Июнь 2023 / Май 2023</t>
  </si>
  <si>
    <t xml:space="preserve">101,2%</t>
  </si>
  <si>
    <t xml:space="preserve">Июль 2023 / Июнь 2023</t>
  </si>
  <si>
    <t xml:space="preserve">101,54%</t>
  </si>
  <si>
    <t xml:space="preserve">Август 2023 / Июль 2023</t>
  </si>
  <si>
    <t xml:space="preserve">Сентябрь 2023 / Август 2023</t>
  </si>
  <si>
    <t xml:space="preserve">118,6%</t>
  </si>
  <si>
    <t xml:space="preserve">Итого индекс фактической инфляции:</t>
  </si>
  <si>
    <t xml:space="preserve">1,0785 * 1,009 * 1,0018 * 1,012 * 1,0154 * 1,0154 * 1,186</t>
  </si>
  <si>
    <t xml:space="preserve">2. Расчет индекса прогнозной инфляции (по письму Минэкономразвития России от 05.10.2021 г. № 33918-ПК/Д03и, отрасль «Инвестиции в основной капитал»):</t>
  </si>
  <si>
    <t xml:space="preserve">Годовые индексы прогнозной инфляции:</t>
  </si>
  <si>
    <t xml:space="preserve">на 2023 год</t>
  </si>
  <si>
    <t xml:space="preserve">105,9%</t>
  </si>
  <si>
    <t xml:space="preserve">на 2024 год</t>
  </si>
  <si>
    <t xml:space="preserve">105,3%</t>
  </si>
  <si>
    <t xml:space="preserve">Ежемесячные индексы прогнозной инфляции:</t>
  </si>
  <si>
    <t xml:space="preserve">¹²√1,059</t>
  </si>
  <si>
    <t xml:space="preserve">1,0048</t>
  </si>
  <si>
    <t xml:space="preserve">¹²√1,053</t>
  </si>
  <si>
    <t xml:space="preserve">1,0043</t>
  </si>
  <si>
    <t xml:space="preserve">Индексы прогнозной инфляции на период исполнения контракта:</t>
  </si>
  <si>
    <t xml:space="preserve">К на 2024 год</t>
  </si>
  <si>
    <t xml:space="preserve">1,0048³ * (1,0043 + 1,053)/2</t>
  </si>
  <si>
    <t xml:space="preserve">Итого индекс прогнозной инфляции:</t>
  </si>
  <si>
    <t xml:space="preserve">Форма № 1</t>
  </si>
  <si>
    <t xml:space="preserve">Заказчик </t>
  </si>
  <si>
    <t xml:space="preserve">(наименование организации)</t>
  </si>
  <si>
    <t xml:space="preserve">"Утвержден" «    »________________2022 г.</t>
  </si>
  <si>
    <t xml:space="preserve">Сводный сметный расчет в сумме 73143201 руб.</t>
  </si>
  <si>
    <t xml:space="preserve">В том числе возвратных сумм  руб.</t>
  </si>
  <si>
    <t xml:space="preserve">(ссылка на документ об утверждении)</t>
  </si>
  <si>
    <t xml:space="preserve">«    »________________2022 г.</t>
  </si>
  <si>
    <t xml:space="preserve">СВОДНЫЙ СМЕТНЫЙ РАСЧЕТ СТОИМОСТИ СТРОИТЕЛЬСТВА</t>
  </si>
  <si>
    <t xml:space="preserve">Техперевооружение котельной № 14</t>
  </si>
  <si>
    <t xml:space="preserve">(наименование стройки)</t>
  </si>
  <si>
    <t xml:space="preserve">Составлена в ценах по состоянию на 4 кв. 2022 г.</t>
  </si>
  <si>
    <t xml:space="preserve">№ пп</t>
  </si>
  <si>
    <t xml:space="preserve">Номера сметных расчетов и смет</t>
  </si>
  <si>
    <t xml:space="preserve">Наименование глав, объектов, работ и затрат</t>
  </si>
  <si>
    <t xml:space="preserve">Сметная стоимость, руб.</t>
  </si>
  <si>
    <t xml:space="preserve">Общая сметная стоимость, руб.</t>
  </si>
  <si>
    <t xml:space="preserve">строитель-
ных работ</t>
  </si>
  <si>
    <t xml:space="preserve">монтажных работ</t>
  </si>
  <si>
    <t xml:space="preserve">оборудования, мебели, инвентаря</t>
  </si>
  <si>
    <t xml:space="preserve">прочих</t>
  </si>
  <si>
    <t xml:space="preserve">Глава 2. Основные объекты строительства</t>
  </si>
  <si>
    <t xml:space="preserve">ОС</t>
  </si>
  <si>
    <t xml:space="preserve">Итого по Главе 2. "Основные объекты строительства"</t>
  </si>
  <si>
    <t xml:space="preserve">Глава 6. Наружные сети и сооружения водоснабжения, водоотведения, теплоснабжения и газоснабжения</t>
  </si>
  <si>
    <t xml:space="preserve">06-01-01</t>
  </si>
  <si>
    <t xml:space="preserve">Наружное газоснабжение</t>
  </si>
  <si>
    <t xml:space="preserve">Итого по Главе 6. "Наружные сети и сооружения водоснабжения, водоотведения, теплоснабжения и газоснабжения"</t>
  </si>
  <si>
    <t xml:space="preserve">Глава 7. Благоустройство и озеленение территории</t>
  </si>
  <si>
    <t xml:space="preserve">Итого по Главам 1-7</t>
  </si>
  <si>
    <t xml:space="preserve">Глава 8. Временные здания и сооружения</t>
  </si>
  <si>
    <t xml:space="preserve">Методика № 332/пр от 19.06.2020.приложение 1 п.21</t>
  </si>
  <si>
    <t xml:space="preserve">Временные здания и сооружения - Котельные - 3,2%*0,8</t>
  </si>
  <si>
    <r>
      <rPr>
        <sz val="10"/>
        <rFont val="Arial"/>
        <family val="2"/>
        <charset val="204"/>
      </rPr>
      <t xml:space="preserve">412543
</t>
    </r>
    <r>
      <rPr>
        <i val="true"/>
        <sz val="10"/>
        <rFont val="Arial"/>
        <family val="2"/>
        <charset val="204"/>
      </rPr>
      <t xml:space="preserve">0,8*3,2% от 16114957</t>
    </r>
  </si>
  <si>
    <r>
      <rPr>
        <sz val="10"/>
        <rFont val="Arial"/>
        <family val="2"/>
        <charset val="204"/>
      </rPr>
      <t xml:space="preserve">224483
</t>
    </r>
    <r>
      <rPr>
        <i val="true"/>
        <sz val="10"/>
        <rFont val="Arial"/>
        <family val="2"/>
        <charset val="204"/>
      </rPr>
      <t xml:space="preserve">0,8*3,2% от 8768860</t>
    </r>
  </si>
  <si>
    <t xml:space="preserve">Итого по Главе 8. "Временные здания и сооружения"</t>
  </si>
  <si>
    <t xml:space="preserve">Итого по Главам 1-8</t>
  </si>
  <si>
    <t xml:space="preserve">Глава 9. Прочие работы и затраты</t>
  </si>
  <si>
    <t xml:space="preserve">09-01-01</t>
  </si>
  <si>
    <t xml:space="preserve">ГСН 81-05-02-2007 п.11.4</t>
  </si>
  <si>
    <t xml:space="preserve">производство работ в зимнее время, здания общественного назначения(школы, учебные заведения, детские сады и ясли, больницы, санатории, дома отдыха и др.) и объекты коммунального хозяйства-2,2%*0,8*1,4=2,46%</t>
  </si>
  <si>
    <r>
      <rPr>
        <sz val="10"/>
        <rFont val="Arial"/>
        <family val="2"/>
        <charset val="204"/>
      </rPr>
      <t xml:space="preserve">3483
</t>
    </r>
    <r>
      <rPr>
        <i val="true"/>
        <sz val="10"/>
        <rFont val="Arial"/>
        <family val="2"/>
        <charset val="204"/>
      </rPr>
      <t xml:space="preserve">2,46% от 139907*1,012</t>
    </r>
  </si>
  <si>
    <r>
      <rPr>
        <sz val="10"/>
        <rFont val="Arial"/>
        <family val="2"/>
        <charset val="204"/>
      </rPr>
      <t xml:space="preserve">5522
</t>
    </r>
    <r>
      <rPr>
        <i val="true"/>
        <sz val="10"/>
        <rFont val="Arial"/>
        <family val="2"/>
        <charset val="204"/>
      </rPr>
      <t xml:space="preserve">2,46% от 224483</t>
    </r>
  </si>
  <si>
    <t xml:space="preserve">Итого по Главе 9. "Прочие работы и затраты"</t>
  </si>
  <si>
    <t xml:space="preserve">Итого по Главам 1-9</t>
  </si>
  <si>
    <t xml:space="preserve">Глава 10. Содержание службы заказчика. Строительный контроль</t>
  </si>
  <si>
    <t xml:space="preserve">Постановление Правительства РФ от 21.06.2010 г. №468</t>
  </si>
  <si>
    <t xml:space="preserve">Строительный контроль - 2,14%</t>
  </si>
  <si>
    <r>
      <rPr>
        <sz val="10"/>
        <rFont val="Arial"/>
        <family val="2"/>
        <charset val="204"/>
      </rPr>
      <t xml:space="preserve">1116889
</t>
    </r>
    <r>
      <rPr>
        <i val="true"/>
        <sz val="10"/>
        <rFont val="Arial"/>
        <family val="2"/>
        <charset val="204"/>
      </rPr>
      <t xml:space="preserve">2,14% от (16530983+8998865+26661240)</t>
    </r>
  </si>
  <si>
    <t xml:space="preserve">Итого по Главе 10. "Содержание службы заказчика. Строительный контроль"</t>
  </si>
  <si>
    <t xml:space="preserve">Глава 12. Публичный технологический и ценовой аудит, подготовка обоснования инвестиций, осуществляемых в инвестиционный проект по созданию объекта капитального строительства, в отношении которого планируется заключение контракта, предметом которого является одновременно выполнение работ по проектированию, строительству и вводу в эксплуатацию объекта капитального строительства, технологический и ценовой аудит такого обоснования инвестиций, аудит проектной документации, проектные и изыскательские работы</t>
  </si>
  <si>
    <t xml:space="preserve">Смета ПИР</t>
  </si>
  <si>
    <t xml:space="preserve">Проектно-изыскательские работы</t>
  </si>
  <si>
    <r>
      <rPr>
        <sz val="10"/>
        <rFont val="Arial"/>
        <family val="2"/>
        <charset val="204"/>
      </rPr>
      <t xml:space="preserve">1664856
</t>
    </r>
    <r>
      <rPr>
        <i val="true"/>
        <sz val="10"/>
        <rFont val="Arial"/>
        <family val="2"/>
        <charset val="204"/>
      </rPr>
      <t xml:space="preserve">(270040+1394816)</t>
    </r>
  </si>
  <si>
    <t xml:space="preserve">Договор № 021-21 от 19.11.2021 г.</t>
  </si>
  <si>
    <t xml:space="preserve">Государственная экспертиза проектной документации и инженерных изысканий</t>
  </si>
  <si>
    <t xml:space="preserve">п.173 Методики-421/пр</t>
  </si>
  <si>
    <t xml:space="preserve">Авторский надзор - 0,2%</t>
  </si>
  <si>
    <r>
      <rPr>
        <sz val="10"/>
        <rFont val="Arial"/>
        <family val="2"/>
        <charset val="204"/>
      </rPr>
      <t xml:space="preserve">112336
</t>
    </r>
    <r>
      <rPr>
        <i val="true"/>
        <sz val="10"/>
        <rFont val="Arial"/>
        <family val="2"/>
        <charset val="204"/>
      </rPr>
      <t xml:space="preserve">0,2% от 56168211</t>
    </r>
  </si>
  <si>
    <t xml:space="preserve">Итого по Главе 12. "Публичный технологический и ценовой аудит, подготовка обоснования инвестиций, осуществляемых в инвестиционный проект по созданию объекта капитального строительства, в отношении которого планируется заключение контракта, предметом которого является одновременно выполнение работ по проектированию, строительству и вводу в эксплуатацию объекта капитального строительства, технологический и ценовой аудит такого обоснования инвестиций, аудит проектной документации, проектные и изыскательские работы"</t>
  </si>
  <si>
    <t xml:space="preserve">Итого по Главам 1-12</t>
  </si>
  <si>
    <t xml:space="preserve">Непредвиденные затраты</t>
  </si>
  <si>
    <t xml:space="preserve">Методика-421/пр от 04.08.2020 п.179</t>
  </si>
  <si>
    <t xml:space="preserve">Непредвиденные затраты - 3% (линейный объект)</t>
  </si>
  <si>
    <r>
      <rPr>
        <sz val="10"/>
        <rFont val="Arial"/>
        <family val="2"/>
        <charset val="204"/>
      </rPr>
      <t xml:space="preserve">495929
</t>
    </r>
    <r>
      <rPr>
        <i val="true"/>
        <sz val="10"/>
        <rFont val="Arial"/>
        <family val="2"/>
        <charset val="204"/>
      </rPr>
      <t xml:space="preserve">3% от 16530983</t>
    </r>
  </si>
  <si>
    <r>
      <rPr>
        <sz val="10"/>
        <rFont val="Arial"/>
        <family val="2"/>
        <charset val="204"/>
      </rPr>
      <t xml:space="preserve">269966
</t>
    </r>
    <r>
      <rPr>
        <i val="true"/>
        <sz val="10"/>
        <rFont val="Arial"/>
        <family val="2"/>
        <charset val="204"/>
      </rPr>
      <t xml:space="preserve">3% от 8998865</t>
    </r>
  </si>
  <si>
    <r>
      <rPr>
        <sz val="10"/>
        <rFont val="Arial"/>
        <family val="2"/>
        <charset val="204"/>
      </rPr>
      <t xml:space="preserve">799837
</t>
    </r>
    <r>
      <rPr>
        <i val="true"/>
        <sz val="10"/>
        <rFont val="Arial"/>
        <family val="2"/>
        <charset val="204"/>
      </rPr>
      <t xml:space="preserve">3% от 26661240</t>
    </r>
  </si>
  <si>
    <r>
      <rPr>
        <sz val="10"/>
        <rFont val="Arial"/>
        <family val="2"/>
        <charset val="204"/>
      </rPr>
      <t xml:space="preserve">152820
</t>
    </r>
    <r>
      <rPr>
        <i val="true"/>
        <sz val="10"/>
        <rFont val="Arial"/>
        <family val="2"/>
        <charset val="204"/>
      </rPr>
      <t xml:space="preserve">3% от 5094012</t>
    </r>
  </si>
  <si>
    <t xml:space="preserve">Итого "Непредвиденные затраты"</t>
  </si>
  <si>
    <t xml:space="preserve">Итого с учетом "Непредвиденные затраты"</t>
  </si>
  <si>
    <t xml:space="preserve">Налоги и обязательные платежи</t>
  </si>
  <si>
    <t xml:space="preserve">Методика-421/пр от 04.08.2020 п.180-181</t>
  </si>
  <si>
    <t xml:space="preserve">НДС 20%</t>
  </si>
  <si>
    <r>
      <rPr>
        <sz val="10"/>
        <rFont val="Arial"/>
        <family val="2"/>
        <charset val="204"/>
      </rPr>
      <t xml:space="preserve">3405382
</t>
    </r>
    <r>
      <rPr>
        <i val="true"/>
        <sz val="10"/>
        <rFont val="Arial"/>
        <family val="2"/>
        <charset val="204"/>
      </rPr>
      <t xml:space="preserve">20% от (17026912)</t>
    </r>
  </si>
  <si>
    <r>
      <rPr>
        <sz val="10"/>
        <rFont val="Arial"/>
        <family val="2"/>
        <charset val="204"/>
      </rPr>
      <t xml:space="preserve">1853766
</t>
    </r>
    <r>
      <rPr>
        <i val="true"/>
        <sz val="10"/>
        <rFont val="Arial"/>
        <family val="2"/>
        <charset val="204"/>
      </rPr>
      <t xml:space="preserve">20% от (9268831)</t>
    </r>
  </si>
  <si>
    <r>
      <rPr>
        <sz val="10"/>
        <rFont val="Arial"/>
        <family val="2"/>
        <charset val="204"/>
      </rPr>
      <t xml:space="preserve">5492215
</t>
    </r>
    <r>
      <rPr>
        <i val="true"/>
        <sz val="10"/>
        <rFont val="Arial"/>
        <family val="2"/>
        <charset val="204"/>
      </rPr>
      <t xml:space="preserve">20% от (27461077)</t>
    </r>
  </si>
  <si>
    <r>
      <rPr>
        <sz val="10"/>
        <rFont val="Arial"/>
        <family val="2"/>
        <charset val="204"/>
      </rPr>
      <t xml:space="preserve">1161694
</t>
    </r>
    <r>
      <rPr>
        <i val="true"/>
        <sz val="10"/>
        <rFont val="Arial"/>
        <family val="2"/>
        <charset val="204"/>
      </rPr>
      <t xml:space="preserve">20% от (7473324-1664856)</t>
    </r>
  </si>
  <si>
    <t xml:space="preserve">Итого "Налоги и обязательные платежи"</t>
  </si>
  <si>
    <t xml:space="preserve">Итого по сводному расчету</t>
  </si>
  <si>
    <t xml:space="preserve">Заключение государственной экспертизы от 05.09.2022 г. № 83-1-1-2-063608-2022</t>
  </si>
  <si>
    <t xml:space="preserve">Стоимость работ в ценах
на дату утверждения сметной документации на
III квартал 2022г.</t>
  </si>
  <si>
    <t xml:space="preserve">Стоимость работ в
ценах на дату формирования начальной (максимальной) цены контракта
IV квартал 2023г.</t>
  </si>
  <si>
    <t xml:space="preserve">50 481 447</t>
  </si>
  <si>
    <t xml:space="preserve">1,2842</t>
  </si>
  <si>
    <t xml:space="preserve">64 828 274</t>
  </si>
  <si>
    <t xml:space="preserve">1,0385</t>
  </si>
  <si>
    <t xml:space="preserve">67 324 163</t>
  </si>
  <si>
    <t xml:space="preserve">1 730 950</t>
  </si>
  <si>
    <t xml:space="preserve">2 222 886</t>
  </si>
  <si>
    <t xml:space="preserve">2 308 467</t>
  </si>
  <si>
    <t xml:space="preserve">Затраты на осуществление работ вахтовым методом, командирование рабочих, перебазирование строительно-монтажных организаций</t>
  </si>
  <si>
    <t xml:space="preserve">732 440</t>
  </si>
  <si>
    <t xml:space="preserve">940 599</t>
  </si>
  <si>
    <t xml:space="preserve">976 812</t>
  </si>
  <si>
    <t xml:space="preserve">1 080 210</t>
  </si>
  <si>
    <t xml:space="preserve">1 387 206</t>
  </si>
  <si>
    <t xml:space="preserve">1 440 613</t>
  </si>
  <si>
    <t xml:space="preserve">Проектно-изыскательские работы(ПИР)</t>
  </si>
  <si>
    <t xml:space="preserve">71 281 269</t>
  </si>
  <si>
    <t xml:space="preserve">III квартал 2022 (Сентябрь 2022)</t>
  </si>
  <si>
    <t xml:space="preserve">Октябрь 2023</t>
  </si>
  <si>
    <t xml:space="preserve">1. Расчет индекса фактической инфляции с использованием ИПЦ Росстата (https://www.fedstat.ru/indicator/57795):</t>
  </si>
  <si>
    <t xml:space="preserve">Сентябрь 2023 / Сентябрь 2022</t>
  </si>
  <si>
    <t xml:space="preserve">108,1%</t>
  </si>
  <si>
    <t xml:space="preserve">Октябрь 2023 / Сентябрь 2023</t>
  </si>
  <si>
    <t xml:space="preserve">118,8%</t>
  </si>
  <si>
    <t xml:space="preserve">1,081 * 1,188</t>
  </si>
  <si>
    <t xml:space="preserve">2. Расчет индекса прогнозной инфляции  (по письму Минэкономразвития России от 05.10.2021 г. № 33918-ПК/Д03и, отрасль «Инвестиции в основной капитал»):</t>
  </si>
  <si>
    <t xml:space="preserve">1,0048² * (1,0043 + 1,053)/2</t>
  </si>
  <si>
    <t xml:space="preserve">СОГЛАСОВАНО</t>
  </si>
  <si>
    <t xml:space="preserve">УТВЕРЖДАЮ</t>
  </si>
  <si>
    <t xml:space="preserve">Зам.директора по ПВ</t>
  </si>
  <si>
    <t xml:space="preserve">Директор Н-М МУ ПОК и ТС</t>
  </si>
  <si>
    <t xml:space="preserve">______________ Г.Ф. Голишевский</t>
  </si>
  <si>
    <t xml:space="preserve">_______________ Н.Н. Бетхер</t>
  </si>
  <si>
    <t xml:space="preserve">Сводный сметный расчет на проектирование мероприятий "Техническое перевооружение котельных нарьян-Марского МУ ПОК И ТС №№ 1,2,5,10,11,15,17,18,24,25,27 за счет замены газовых горелок на газо-дизельные"</t>
  </si>
  <si>
    <t xml:space="preserve">№ котельной</t>
  </si>
  <si>
    <t xml:space="preserve">Населенный пункт, адрес,    г. Нарьян-Мар</t>
  </si>
  <si>
    <t xml:space="preserve">№ котела</t>
  </si>
  <si>
    <t xml:space="preserve">Марка установленного котла, тип                                                 (В - водогрейный)      </t>
  </si>
  <si>
    <t xml:space="preserve">Теплопроизво-дительность котла установленная  (МВт)</t>
  </si>
  <si>
    <t xml:space="preserve">Теплопроизво-дительность котла установленная  (Гкал/ч)</t>
  </si>
  <si>
    <t xml:space="preserve">Давление газа рабочее, МПа</t>
  </si>
  <si>
    <t xml:space="preserve">Обустройство топливного хозяйства</t>
  </si>
  <si>
    <t xml:space="preserve">Установка емкости для жидкого топлива объемом, м3</t>
  </si>
  <si>
    <t xml:space="preserve">Прохождеие экспертизы промбезопасности</t>
  </si>
  <si>
    <t xml:space="preserve">Стоимость проектирования, тыс.рубл. (без НДС)</t>
  </si>
  <si>
    <t xml:space="preserve">марка, тип  газовой горелки </t>
  </si>
  <si>
    <t xml:space="preserve">марка, тип газо-дизельная горелка (аналог газовой)</t>
  </si>
  <si>
    <t xml:space="preserve">расход газа горелкой, м3/час</t>
  </si>
  <si>
    <t xml:space="preserve">Стоимость оборудования по КП, с НДС, рублей</t>
  </si>
  <si>
    <t xml:space="preserve">Стоимость работ по смете</t>
  </si>
  <si>
    <t xml:space="preserve">наличие проекта (П), экспертизы (Э)</t>
  </si>
  <si>
    <t xml:space="preserve">название мероприятия</t>
  </si>
  <si>
    <t xml:space="preserve">ул. Пионерская, 10А</t>
  </si>
  <si>
    <t xml:space="preserve">REX 500 (В)</t>
  </si>
  <si>
    <t xml:space="preserve">да</t>
  </si>
  <si>
    <t xml:space="preserve">F.B.R. GAS P650/MCE (TL)</t>
  </si>
  <si>
    <t xml:space="preserve">ExEco RLS 610/M</t>
  </si>
  <si>
    <t xml:space="preserve">Техническое перевооружение котельной № 1 Нарьян-Марского МУ ПОК и ТС за счет замены газовой горелки на газо-дизельную на котле REX-500  </t>
  </si>
  <si>
    <t xml:space="preserve"> ул. Пионерская, 21А                     </t>
  </si>
  <si>
    <t xml:space="preserve">ТТ 100-3500 </t>
  </si>
  <si>
    <t xml:space="preserve">Riello GAS 10 P/M TC </t>
  </si>
  <si>
    <t xml:space="preserve">ExEco RLS 510/M</t>
  </si>
  <si>
    <t xml:space="preserve">Техническое перевооружение котельной № 2 Нарьян-Марского МУ ПОК и ТС  за счет замены газовой горелки на газо-дизельную на котле  ТТ-4200 № 2   </t>
  </si>
  <si>
    <t xml:space="preserve">ул. Первомайская, 13А</t>
  </si>
  <si>
    <t xml:space="preserve">RTQ 2500 i (В)  </t>
  </si>
  <si>
    <t xml:space="preserve">Weishaupt G 10/1-D</t>
  </si>
  <si>
    <t xml:space="preserve">ExEco RLS 410/M</t>
  </si>
  <si>
    <t xml:space="preserve"> Техническое перевооружение котельной № 5 Нарьян-Марского МУ ПОК и ТС  за счет замены газовой горелки  на газо-дизельную на котле RTQ-2500 № 1   </t>
  </si>
  <si>
    <t xml:space="preserve">ул. Первомайская,                   </t>
  </si>
  <si>
    <t xml:space="preserve">СРА-1300 (В)</t>
  </si>
  <si>
    <t xml:space="preserve">нет</t>
  </si>
  <si>
    <t xml:space="preserve">Tecno 190-GM</t>
  </si>
  <si>
    <t xml:space="preserve">ExEco RLS 160/M</t>
  </si>
  <si>
    <t xml:space="preserve"> Техническое перевооружение котельной № 10  Нарьян-Марского МУ ПОК и ТС за счет замены газовой горелки  на газо-дизельную  на котле СРА-1300 № 1   </t>
  </si>
  <si>
    <t xml:space="preserve">ул. Хатанзейского, 1,            </t>
  </si>
  <si>
    <t xml:space="preserve">Vitomax 200  (В) </t>
  </si>
  <si>
    <t xml:space="preserve">Weishaupt G 9/1-D</t>
  </si>
  <si>
    <t xml:space="preserve">ExEco RLS 310/M</t>
  </si>
  <si>
    <t xml:space="preserve">П+Э</t>
  </si>
  <si>
    <t xml:space="preserve"> Техническое перевооружение котельной № 11 Нарьян-Марского МУ ПОК и ТС  за счет замены газовой горелки  на газо-дизельную на котле Vitomax-200 № 4 </t>
  </si>
  <si>
    <t xml:space="preserve">ул. Ленина, 35Б</t>
  </si>
  <si>
    <t xml:space="preserve">RTQ-1700 (В)</t>
  </si>
  <si>
    <t xml:space="preserve">Cib unigas R91 A M-PR.S.RU.A.8.50.EA</t>
  </si>
  <si>
    <t xml:space="preserve">ExEco RLS 190/M</t>
  </si>
  <si>
    <t xml:space="preserve"> Техническое перевооружение котельной № 15 Нарьян-Марского МУ ПОК и ТС  за счет замены газовой горелки  на газо-дизельную на котле  RTQ-1700 № 1</t>
  </si>
  <si>
    <t xml:space="preserve">ул.Авиаторов, 22а,   </t>
  </si>
  <si>
    <t xml:space="preserve"> ТТ 100-4200  (В)</t>
  </si>
  <si>
    <t xml:space="preserve">Riello RS 500/M BLU </t>
  </si>
  <si>
    <t xml:space="preserve"> Техническое перевооружение котельной № 17  Нарьян-Марского МУ ПОК и ТС  за счет замены газовой горелки  на газо-дизельную на котле  ТТ100-4200  № 1</t>
  </si>
  <si>
    <t xml:space="preserve">ул. Заводская,                     </t>
  </si>
  <si>
    <t xml:space="preserve">ELLhrex-420 (В)</t>
  </si>
  <si>
    <t xml:space="preserve">Weishaupt WG 40 N/1-A</t>
  </si>
  <si>
    <t xml:space="preserve">ExEco RLS 145/M</t>
  </si>
  <si>
    <t xml:space="preserve"> Техническое перевооружение котельной № 18  Нарьян-Марского МУ ПОК и ТС  за счет замены газовой горелки  на газо-дизельную на котле  Ellhrex  № 1</t>
  </si>
  <si>
    <t xml:space="preserve">ул. Ленина, 39</t>
  </si>
  <si>
    <t xml:space="preserve">Roca CPA -300 (В)</t>
  </si>
  <si>
    <t xml:space="preserve">Tecno 38-G</t>
  </si>
  <si>
    <t xml:space="preserve">  Техническое перевооружение котельной № 24  Нарьян-Марского МУ ПОК и ТС  за счет замены газовой горелки  на газо-дизельную на котле  СРА-300  № 1</t>
  </si>
  <si>
    <t xml:space="preserve">Рыбников, 6А</t>
  </si>
  <si>
    <t xml:space="preserve">Roca CPA -1300 (В)</t>
  </si>
  <si>
    <t xml:space="preserve"> Техническое перевооружение котельной № 25  Нарьян-Марского МУ ПОК и ТС  за счет замены газовой горелки  на газо-дизельную на котле  СРА-1300  № 1</t>
  </si>
  <si>
    <t xml:space="preserve">60 лет Октября, 49А</t>
  </si>
  <si>
    <t xml:space="preserve">MEGA PREX N400 (В)</t>
  </si>
  <si>
    <t xml:space="preserve">Lamborghini G 600</t>
  </si>
  <si>
    <t xml:space="preserve"> Техническое перевооружение котельной № 27 Нарьян-Марского МУ ПОК и ТС  за счет замены газовой горелки  на газо-дизельную на котле  MEGA PREX N400  № 1</t>
  </si>
  <si>
    <t xml:space="preserve">ИТОГО:</t>
  </si>
  <si>
    <t xml:space="preserve">начальник ИТО                                     Е.В. Бойко</t>
  </si>
  <si>
    <t xml:space="preserve">Новый поселок ,                      </t>
  </si>
  <si>
    <t xml:space="preserve">RTQ-1500  (В)</t>
  </si>
  <si>
    <t xml:space="preserve">ул. Рабочая, 18А,           </t>
  </si>
  <si>
    <t xml:space="preserve">Riello RTQ2S 3200 (В)</t>
  </si>
  <si>
    <t xml:space="preserve">RLS 410/M BLU</t>
  </si>
  <si>
    <t xml:space="preserve">Пр-д Ветеринарный, д.5Б</t>
  </si>
  <si>
    <t xml:space="preserve">Riello RTQ2S 235 (В)</t>
  </si>
  <si>
    <t xml:space="preserve">ул. Ленина, 29Б</t>
  </si>
  <si>
    <t xml:space="preserve">Riello RTQ 1250 (В)</t>
  </si>
  <si>
    <t xml:space="preserve">пр.Кап.Матросова,2</t>
  </si>
  <si>
    <t xml:space="preserve">ул.Ненецкая,2</t>
  </si>
  <si>
    <t xml:space="preserve">ул. Победы, 8</t>
  </si>
  <si>
    <t xml:space="preserve">КВа-0.5 (В)  </t>
  </si>
  <si>
    <t xml:space="preserve">ул. Ленина, 4А</t>
  </si>
  <si>
    <t xml:space="preserve">TEMRON WL 650</t>
  </si>
  <si>
    <t xml:space="preserve">ул. Ленина, 23А</t>
  </si>
  <si>
    <t xml:space="preserve">TEMRON WL 500</t>
  </si>
  <si>
    <t xml:space="preserve">эффективности объектов системы централизованного теплоснабжения за 2023 год</t>
  </si>
  <si>
    <t xml:space="preserve">Директор Нарьян-Марского МУ ПОК и ТС</t>
  </si>
  <si>
    <t xml:space="preserve"> Отчет об исполнении инвестиционной программы за 2023 год</t>
  </si>
  <si>
    <t xml:space="preserve">Осуществление строительно-монтажныхи пусконаладочных работ по тепловой котельной № 13</t>
  </si>
  <si>
    <t xml:space="preserve">2022</t>
  </si>
  <si>
    <t xml:space="preserve">всего</t>
  </si>
  <si>
    <t xml:space="preserve">№14</t>
  </si>
  <si>
    <t xml:space="preserve">собст</t>
  </si>
  <si>
    <t xml:space="preserve">бюджет</t>
  </si>
  <si>
    <t xml:space="preserve">№13</t>
  </si>
  <si>
    <t xml:space="preserve">д.б.</t>
  </si>
  <si>
    <t xml:space="preserve">есть в шаблоне</t>
  </si>
</sst>
</file>

<file path=xl/styles.xml><?xml version="1.0" encoding="utf-8"?>
<styleSheet xmlns="http://schemas.openxmlformats.org/spreadsheetml/2006/main">
  <numFmts count="15">
    <numFmt numFmtId="164" formatCode="General"/>
    <numFmt numFmtId="165" formatCode="General"/>
    <numFmt numFmtId="166" formatCode="@"/>
    <numFmt numFmtId="167" formatCode="#,##0.000"/>
    <numFmt numFmtId="168" formatCode="#,##0.00"/>
    <numFmt numFmtId="169" formatCode="#,##0.00\ _₽"/>
    <numFmt numFmtId="170" formatCode="0.000"/>
    <numFmt numFmtId="171" formatCode="#,##0"/>
    <numFmt numFmtId="172" formatCode="_-* #,##0.00\ _₽_-;\-* #,##0.00\ _₽_-;_-* \-??\ _₽_-;_-@_-"/>
    <numFmt numFmtId="173" formatCode="_-* #,##0_р_._-;\-* #,##0_р_._-;_-* \-??_р_._-;_-@_-"/>
    <numFmt numFmtId="174" formatCode="0"/>
    <numFmt numFmtId="175" formatCode="0.00"/>
    <numFmt numFmtId="176" formatCode="dd/mm/yyyy"/>
    <numFmt numFmtId="177" formatCode="_-* #,##0.00_р_._-;\-* #,##0.00_р_._-;_-* \-??_р_._-;_-@_-"/>
    <numFmt numFmtId="178" formatCode="0.0000"/>
  </numFmts>
  <fonts count="34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 Cyr"/>
      <family val="0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 val="true"/>
      <sz val="12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b val="true"/>
      <sz val="10"/>
      <name val="Times New Roman"/>
      <family val="1"/>
      <charset val="204"/>
    </font>
    <font>
      <b val="true"/>
      <sz val="7"/>
      <name val="Times New Roman"/>
      <family val="1"/>
      <charset val="204"/>
    </font>
    <font>
      <sz val="6"/>
      <name val="Times New Roman"/>
      <family val="1"/>
      <charset val="204"/>
    </font>
    <font>
      <b val="true"/>
      <sz val="8"/>
      <name val="Times New Roman"/>
      <family val="1"/>
      <charset val="204"/>
    </font>
    <font>
      <i val="true"/>
      <sz val="6"/>
      <name val="Times New Roman"/>
      <family val="1"/>
      <charset val="204"/>
    </font>
    <font>
      <sz val="10"/>
      <color theme="0" tint="-0.15"/>
      <name val="Times New Roman"/>
      <family val="1"/>
      <charset val="204"/>
    </font>
    <font>
      <b val="true"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b val="true"/>
      <sz val="9"/>
      <name val="Times New Roman"/>
      <family val="1"/>
      <charset val="204"/>
    </font>
    <font>
      <sz val="9"/>
      <name val="Calibri"/>
      <family val="2"/>
      <charset val="204"/>
    </font>
    <font>
      <sz val="9.5"/>
      <name val="Times New Roman"/>
      <family val="1"/>
      <charset val="204"/>
    </font>
    <font>
      <sz val="10"/>
      <color rgb="FF000000"/>
      <name val="Calibri"/>
      <family val="2"/>
      <charset val="204"/>
    </font>
    <font>
      <sz val="10"/>
      <color rgb="FF000000"/>
      <name val="Arial"/>
      <family val="2"/>
      <charset val="204"/>
    </font>
    <font>
      <b val="true"/>
      <sz val="12"/>
      <color rgb="FF000000"/>
      <name val="Arial"/>
      <family val="2"/>
      <charset val="204"/>
    </font>
    <font>
      <b val="true"/>
      <sz val="11"/>
      <color rgb="FF000000"/>
      <name val="Arial"/>
      <family val="2"/>
      <charset val="204"/>
    </font>
    <font>
      <b val="true"/>
      <sz val="10"/>
      <color rgb="FF000000"/>
      <name val="Arial"/>
      <family val="2"/>
      <charset val="204"/>
    </font>
    <font>
      <sz val="10"/>
      <name val="Arial"/>
      <family val="2"/>
      <charset val="204"/>
    </font>
    <font>
      <b val="true"/>
      <sz val="10"/>
      <name val="Arial"/>
      <family val="2"/>
      <charset val="204"/>
    </font>
    <font>
      <i val="true"/>
      <sz val="10"/>
      <name val="Arial"/>
      <family val="2"/>
      <charset val="204"/>
    </font>
    <font>
      <i val="true"/>
      <sz val="9"/>
      <name val="Arial"/>
      <family val="2"/>
      <charset val="204"/>
    </font>
    <font>
      <sz val="10"/>
      <color rgb="FF000000"/>
      <name val="Times New Roman"/>
      <family val="1"/>
      <charset val="204"/>
    </font>
    <font>
      <b val="true"/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theme="9" tint="0.3999"/>
        <bgColor rgb="FF92D050"/>
      </patternFill>
    </fill>
    <fill>
      <patternFill patternType="solid">
        <fgColor rgb="FF92D050"/>
        <bgColor rgb="FFA9D18E"/>
      </patternFill>
    </fill>
  </fills>
  <borders count="27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2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8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2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1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3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3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8" fillId="0" borderId="4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3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3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8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4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5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2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2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2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4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6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7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2" fillId="0" borderId="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2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3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2" fillId="0" borderId="3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4" fillId="0" borderId="3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3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3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2" fillId="0" borderId="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2" fillId="0" borderId="3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4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3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2" fillId="0" borderId="3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6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2" fillId="0" borderId="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4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2" fillId="0" borderId="4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4" xfId="2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9" fontId="12" fillId="0" borderId="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2" fillId="0" borderId="4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2" fillId="0" borderId="7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8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2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0" borderId="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4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4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6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6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7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7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3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3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8" fillId="0" borderId="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3" xfId="2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8" fillId="0" borderId="3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3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8" fillId="0" borderId="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0" borderId="3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8" fillId="0" borderId="3" xfId="2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18" fillId="0" borderId="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8" fillId="0" borderId="4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0" borderId="3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3" xfId="2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9" fillId="0" borderId="3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3" xfId="2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9" fillId="0" borderId="4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8" fillId="0" borderId="3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18" fillId="0" borderId="4" xfId="2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8" fillId="0" borderId="3" xfId="2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8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4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6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8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9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1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7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1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11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12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4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12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7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1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3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13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3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3" xfId="2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70" fontId="21" fillId="0" borderId="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1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7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1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4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6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2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4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8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7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0" fillId="0" borderId="3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3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0" fillId="0" borderId="3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3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3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0" fillId="0" borderId="3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8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3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4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8" fillId="0" borderId="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7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6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3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3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3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4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0" fillId="0" borderId="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7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0" borderId="3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10" fillId="0" borderId="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0" fillId="0" borderId="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6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2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9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4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6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7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1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9" fillId="0" borderId="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3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9" fillId="0" borderId="3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3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3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9" fillId="0" borderId="3" xfId="2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9" fillId="0" borderId="6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9" fillId="0" borderId="7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3" xfId="2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0" borderId="1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8" fillId="0" borderId="1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4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6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2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4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7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6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3" fillId="0" borderId="0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26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23" fillId="0" borderId="0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3" fillId="0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3" fillId="0" borderId="1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3" fillId="0" borderId="1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3" fillId="0" borderId="18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23" fillId="0" borderId="7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23" fillId="0" borderId="19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23" fillId="0" borderId="20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23" fillId="2" borderId="3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8" fontId="23" fillId="2" borderId="2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1" fontId="23" fillId="2" borderId="3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1" fontId="23" fillId="2" borderId="2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3" fillId="3" borderId="20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71" fontId="23" fillId="3" borderId="3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3" fillId="3" borderId="3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1" fontId="23" fillId="3" borderId="2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3" fillId="0" borderId="2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8" fontId="23" fillId="3" borderId="2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6" fillId="0" borderId="22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26" fillId="0" borderId="23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1" fontId="26" fillId="0" borderId="23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1" fontId="26" fillId="4" borderId="24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3" fillId="0" borderId="2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2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23" fillId="0" borderId="0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3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2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26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26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2" fillId="0" borderId="0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26" fillId="0" borderId="0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23" fillId="0" borderId="0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26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2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6" fontId="27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27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27" fillId="0" borderId="2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9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7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6" fontId="27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27" fillId="0" borderId="0" xfId="0" applyFont="true" applyBorder="false" applyAlignment="true" applyProtection="false">
      <alignment horizontal="right" vertical="top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27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7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27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3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27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27" fillId="0" borderId="3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27" fillId="0" borderId="3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27" fillId="0" borderId="3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28" fillId="0" borderId="3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8" fontId="27" fillId="3" borderId="3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23" fillId="0" borderId="3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3" fillId="0" borderId="2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1" fontId="23" fillId="0" borderId="3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1" fontId="23" fillId="0" borderId="2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1" fontId="22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3" fillId="5" borderId="21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8" fontId="22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6" fillId="5" borderId="24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2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32" fillId="0" borderId="3" xfId="15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32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2" fontId="32" fillId="0" borderId="3" xfId="15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3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3" fontId="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74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3" fontId="8" fillId="2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8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4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3" fontId="8" fillId="2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26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3" fontId="8" fillId="2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2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2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8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3" fontId="8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6" fontId="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6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3" fontId="8" fillId="2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2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8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3" borderId="3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3" fontId="8" fillId="3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3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8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3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3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8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2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1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73" fontId="31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31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1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2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3" fontId="8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8" fillId="0" borderId="5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3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8" fillId="0" borderId="7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3" fontId="8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3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3" fontId="8" fillId="0" borderId="3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3" fontId="8" fillId="0" borderId="3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0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3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1" fillId="0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1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7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75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31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4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6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7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1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9" fillId="0" borderId="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3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9" fillId="0" borderId="3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3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3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9" fillId="0" borderId="3" xfId="2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9" fillId="0" borderId="6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9" fillId="0" borderId="7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2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" xfId="2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A9D18E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externalLink" Target="externalLinks/externalLink1.xml"/><Relationship Id="rId1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E:/&#1088;&#1072;&#1073;&#1086;&#1090;&#1072;/&#1084;&#1086;&#1080;%20&#1076;&#1086;&#1082;&#1091;&#1084;&#1077;&#1085;&#1090;&#1099;/&#1054;&#1058;&#1063;&#1045;&#1058;&#1053;&#1054;&#1057;&#1058;&#1068;%20&#1042;%20&#1044;&#1045;&#1055;&#1040;&#1056;&#1058;&#1040;&#1052;&#1045;&#1053;&#1058;%20&#1046;&#1050;&#1061;%20&#1075;&#1086;&#1076;,&#1082;&#1074;&#1072;&#1088;&#1090;/&#1054;&#1058;&#1063;&#1045;&#1058;%20&#1087;&#1086;%20&#1080;&#1085;&#1074;&#1077;&#1089;&#1090;&#1087;&#1088;&#1086;&#1075;&#1088;&#1072;&#1084;&#1084;&#1077;%20&#1058;&#1069;/&#1086;&#1090;&#1095;&#1077;&#1090;%20&#1048;&#1055;%20&#1087;&#1086;%20&#1090;&#1077;&#1087;&#1083;&#1086;&#1089;&#1085;&#1072;&#1073;&#1078;&#1077;&#1085;&#1080;&#1102;%20&#1079;&#1072;%202023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паспорт"/>
      <sheetName val="ИП"/>
      <sheetName val="плановые показатели "/>
      <sheetName val="показатели надежности "/>
      <sheetName val="фин план"/>
      <sheetName val="отчет2023"/>
      <sheetName val="отчет2023-2"/>
    </sheetNames>
    <sheetDataSet>
      <sheetData sheetId="0">
        <row r="7">
          <cell r="B7" t="str">
            <v>Нарьян-Марское муниципальное унитарное предприятие объединенных котельных и тепловых сетей</v>
          </cell>
        </row>
      </sheetData>
      <sheetData sheetId="1">
        <row r="5">
          <cell r="A5" t="str">
            <v>Нарьян-Марского муниципального унитарного предприятия  объединенных котельных и тепловых сетей</v>
          </cell>
        </row>
        <row r="30">
          <cell r="H30">
            <v>10.234</v>
          </cell>
        </row>
        <row r="30">
          <cell r="L30">
            <v>56917.47</v>
          </cell>
        </row>
        <row r="31">
          <cell r="L31">
            <v>209.39</v>
          </cell>
        </row>
        <row r="32">
          <cell r="O32">
            <v>19042.2866666667</v>
          </cell>
        </row>
        <row r="48">
          <cell r="E48" t="str">
            <v>/Бетхер Н.Н./</v>
          </cell>
        </row>
      </sheetData>
      <sheetData sheetId="2"/>
      <sheetData sheetId="3">
        <row r="12">
          <cell r="K12">
            <v>0</v>
          </cell>
        </row>
        <row r="12">
          <cell r="Q12">
            <v>0.163</v>
          </cell>
        </row>
        <row r="13">
          <cell r="K13">
            <v>0</v>
          </cell>
        </row>
        <row r="13">
          <cell r="Q13">
            <v>0.163</v>
          </cell>
        </row>
      </sheetData>
      <sheetData sheetId="4"/>
      <sheetData sheetId="5"/>
      <sheetData sheetId="6">
        <row r="34">
          <cell r="E34" t="str">
            <v>Осуществление строительно-монтажныхи пусконаладочных работ по тепловой котельной № 13</v>
          </cell>
        </row>
        <row r="52">
          <cell r="E52" t="str">
            <v>Осуществление строительно-монтажныхи пусконаладочных работ по тепловой котельной № 14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L112"/>
  <sheetViews>
    <sheetView showFormulas="false" showGridLines="true" showRowColHeaders="true" showZeros="true" rightToLeft="false" tabSelected="false" showOutlineSymbols="true" defaultGridColor="true" view="normal" topLeftCell="A80" colorId="64" zoomScale="100" zoomScaleNormal="100" zoomScalePageLayoutView="100" workbookViewId="0">
      <selection pane="topLeft" activeCell="AH111" activeCellId="0" sqref="AH111"/>
    </sheetView>
  </sheetViews>
  <sheetFormatPr defaultColWidth="1.42578125" defaultRowHeight="15.75" zeroHeight="false" outlineLevelRow="0" outlineLevelCol="0"/>
  <cols>
    <col collapsed="false" customWidth="false" hidden="false" outlineLevel="0" max="47" min="1" style="1" width="1.42"/>
    <col collapsed="false" customWidth="true" hidden="false" outlineLevel="0" max="48" min="48" style="1" width="1.85"/>
    <col collapsed="false" customWidth="false" hidden="false" outlineLevel="0" max="16384" min="49" style="1" width="1.42"/>
  </cols>
  <sheetData>
    <row r="1" s="2" customFormat="true" ht="11.25" hidden="false" customHeight="false" outlineLevel="0" collapsed="false">
      <c r="BL1" s="3" t="s">
        <v>0</v>
      </c>
    </row>
    <row r="2" s="2" customFormat="true" ht="11.25" hidden="false" customHeight="false" outlineLevel="0" collapsed="false">
      <c r="BL2" s="3" t="s">
        <v>1</v>
      </c>
    </row>
    <row r="3" s="2" customFormat="true" ht="11.25" hidden="false" customHeight="false" outlineLevel="0" collapsed="false">
      <c r="BL3" s="3" t="s">
        <v>2</v>
      </c>
    </row>
    <row r="4" s="2" customFormat="true" ht="11.25" hidden="false" customHeight="false" outlineLevel="0" collapsed="false">
      <c r="BL4" s="3" t="s">
        <v>3</v>
      </c>
    </row>
    <row r="7" customFormat="false" ht="15.75" hidden="false" customHeight="false" outlineLevel="0" collapsed="false">
      <c r="A7" s="4" t="s">
        <v>4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</row>
    <row r="8" customFormat="false" ht="15.75" hidden="false" customHeight="false" outlineLevel="0" collapsed="false">
      <c r="A8" s="4" t="s">
        <v>5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</row>
    <row r="10" s="5" customFormat="true" ht="12.75" hidden="false" customHeight="false" outlineLevel="0" collapsed="false">
      <c r="BL10" s="6" t="s">
        <v>6</v>
      </c>
    </row>
    <row r="11" customFormat="false" ht="9" hidden="false" customHeight="true" outlineLevel="0" collapsed="false"/>
    <row r="12" customFormat="false" ht="15.75" hidden="false" customHeight="false" outlineLevel="0" collapsed="false">
      <c r="A12" s="4" t="s">
        <v>7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</row>
    <row r="13" customFormat="false" ht="15.75" hidden="false" customHeight="false" outlineLevel="0" collapsed="false">
      <c r="A13" s="4" t="s">
        <v>5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</row>
    <row r="14" customFormat="false" ht="30" hidden="false" customHeight="true" outlineLevel="0" collapsed="false">
      <c r="E14" s="7" t="s">
        <v>8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</row>
    <row r="15" s="8" customFormat="true" ht="10.5" hidden="false" customHeight="false" outlineLevel="0" collapsed="false">
      <c r="E15" s="9" t="s">
        <v>9</v>
      </c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</row>
    <row r="16" customFormat="false" ht="9" hidden="false" customHeight="true" outlineLevel="0" collapsed="false"/>
    <row r="17" s="5" customFormat="true" ht="12.75" hidden="false" customHeight="true" outlineLevel="0" collapsed="false">
      <c r="A17" s="10" t="s">
        <v>10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1" t="s">
        <v>11</v>
      </c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</row>
    <row r="18" s="5" customFormat="true" ht="12.75" hidden="false" customHeight="false" outlineLevel="0" collapsed="false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</row>
    <row r="19" s="5" customFormat="true" ht="12.75" hidden="false" customHeight="false" outlineLevel="0" collapsed="false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</row>
    <row r="20" s="5" customFormat="true" ht="12.75" hidden="false" customHeight="false" outlineLevel="0" collapsed="false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</row>
    <row r="21" s="5" customFormat="true" ht="12.75" hidden="false" customHeight="true" outlineLevel="0" collapsed="false">
      <c r="A21" s="10" t="s">
        <v>12</v>
      </c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1" t="s">
        <v>13</v>
      </c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</row>
    <row r="22" s="5" customFormat="true" ht="12.75" hidden="false" customHeight="false" outlineLevel="0" collapsed="false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</row>
    <row r="23" s="5" customFormat="true" ht="12.75" hidden="false" customHeight="true" outlineLevel="0" collapsed="false">
      <c r="A23" s="10" t="s">
        <v>14</v>
      </c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1" t="s">
        <v>15</v>
      </c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</row>
    <row r="24" s="5" customFormat="true" ht="12.75" hidden="false" customHeight="false" outlineLevel="0" collapsed="false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</row>
    <row r="25" s="5" customFormat="true" ht="12.75" hidden="false" customHeight="true" outlineLevel="0" collapsed="false">
      <c r="A25" s="10" t="s">
        <v>16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1" t="s">
        <v>17</v>
      </c>
      <c r="X25" s="11" t="s">
        <v>17</v>
      </c>
      <c r="Y25" s="11" t="s">
        <v>17</v>
      </c>
      <c r="Z25" s="11" t="s">
        <v>17</v>
      </c>
      <c r="AA25" s="11" t="s">
        <v>17</v>
      </c>
      <c r="AB25" s="11" t="s">
        <v>17</v>
      </c>
      <c r="AC25" s="11" t="s">
        <v>17</v>
      </c>
      <c r="AD25" s="11" t="s">
        <v>17</v>
      </c>
      <c r="AE25" s="11" t="s">
        <v>17</v>
      </c>
      <c r="AF25" s="11" t="s">
        <v>17</v>
      </c>
      <c r="AG25" s="11" t="s">
        <v>17</v>
      </c>
      <c r="AH25" s="11" t="s">
        <v>17</v>
      </c>
      <c r="AI25" s="11" t="s">
        <v>17</v>
      </c>
      <c r="AJ25" s="11" t="s">
        <v>17</v>
      </c>
      <c r="AK25" s="11" t="s">
        <v>17</v>
      </c>
      <c r="AL25" s="11" t="s">
        <v>17</v>
      </c>
      <c r="AM25" s="11" t="s">
        <v>17</v>
      </c>
      <c r="AN25" s="11" t="s">
        <v>17</v>
      </c>
      <c r="AO25" s="11" t="s">
        <v>17</v>
      </c>
      <c r="AP25" s="11" t="s">
        <v>17</v>
      </c>
      <c r="AQ25" s="11" t="s">
        <v>17</v>
      </c>
      <c r="AR25" s="11" t="s">
        <v>17</v>
      </c>
      <c r="AS25" s="11" t="s">
        <v>17</v>
      </c>
      <c r="AT25" s="11" t="s">
        <v>17</v>
      </c>
      <c r="AU25" s="11" t="s">
        <v>17</v>
      </c>
      <c r="AV25" s="11" t="s">
        <v>17</v>
      </c>
      <c r="AW25" s="11" t="s">
        <v>17</v>
      </c>
      <c r="AX25" s="11" t="s">
        <v>17</v>
      </c>
      <c r="AY25" s="11" t="s">
        <v>17</v>
      </c>
      <c r="AZ25" s="11" t="s">
        <v>17</v>
      </c>
      <c r="BA25" s="11" t="s">
        <v>17</v>
      </c>
      <c r="BB25" s="11" t="s">
        <v>17</v>
      </c>
      <c r="BC25" s="11" t="s">
        <v>17</v>
      </c>
      <c r="BD25" s="11" t="s">
        <v>17</v>
      </c>
      <c r="BE25" s="11" t="s">
        <v>17</v>
      </c>
      <c r="BF25" s="11" t="s">
        <v>17</v>
      </c>
      <c r="BG25" s="11" t="s">
        <v>17</v>
      </c>
      <c r="BH25" s="11" t="s">
        <v>17</v>
      </c>
      <c r="BI25" s="11" t="s">
        <v>17</v>
      </c>
      <c r="BJ25" s="11" t="s">
        <v>17</v>
      </c>
      <c r="BK25" s="11" t="s">
        <v>17</v>
      </c>
      <c r="BL25" s="11" t="s">
        <v>17</v>
      </c>
    </row>
    <row r="26" s="5" customFormat="true" ht="12.75" hidden="false" customHeight="false" outlineLevel="0" collapsed="false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1" t="s">
        <v>17</v>
      </c>
      <c r="X26" s="11" t="s">
        <v>17</v>
      </c>
      <c r="Y26" s="11" t="s">
        <v>17</v>
      </c>
      <c r="Z26" s="11" t="s">
        <v>17</v>
      </c>
      <c r="AA26" s="11" t="s">
        <v>17</v>
      </c>
      <c r="AB26" s="11" t="s">
        <v>17</v>
      </c>
      <c r="AC26" s="11" t="s">
        <v>17</v>
      </c>
      <c r="AD26" s="11" t="s">
        <v>17</v>
      </c>
      <c r="AE26" s="11" t="s">
        <v>17</v>
      </c>
      <c r="AF26" s="11" t="s">
        <v>17</v>
      </c>
      <c r="AG26" s="11" t="s">
        <v>17</v>
      </c>
      <c r="AH26" s="11" t="s">
        <v>17</v>
      </c>
      <c r="AI26" s="11" t="s">
        <v>17</v>
      </c>
      <c r="AJ26" s="11" t="s">
        <v>17</v>
      </c>
      <c r="AK26" s="11" t="s">
        <v>17</v>
      </c>
      <c r="AL26" s="11" t="s">
        <v>17</v>
      </c>
      <c r="AM26" s="11" t="s">
        <v>17</v>
      </c>
      <c r="AN26" s="11" t="s">
        <v>17</v>
      </c>
      <c r="AO26" s="11" t="s">
        <v>17</v>
      </c>
      <c r="AP26" s="11" t="s">
        <v>17</v>
      </c>
      <c r="AQ26" s="11" t="s">
        <v>17</v>
      </c>
      <c r="AR26" s="11" t="s">
        <v>17</v>
      </c>
      <c r="AS26" s="11" t="s">
        <v>17</v>
      </c>
      <c r="AT26" s="11" t="s">
        <v>17</v>
      </c>
      <c r="AU26" s="11" t="s">
        <v>17</v>
      </c>
      <c r="AV26" s="11" t="s">
        <v>17</v>
      </c>
      <c r="AW26" s="11" t="s">
        <v>17</v>
      </c>
      <c r="AX26" s="11" t="s">
        <v>17</v>
      </c>
      <c r="AY26" s="11" t="s">
        <v>17</v>
      </c>
      <c r="AZ26" s="11" t="s">
        <v>17</v>
      </c>
      <c r="BA26" s="11" t="s">
        <v>17</v>
      </c>
      <c r="BB26" s="11" t="s">
        <v>17</v>
      </c>
      <c r="BC26" s="11" t="s">
        <v>17</v>
      </c>
      <c r="BD26" s="11" t="s">
        <v>17</v>
      </c>
      <c r="BE26" s="11" t="s">
        <v>17</v>
      </c>
      <c r="BF26" s="11" t="s">
        <v>17</v>
      </c>
      <c r="BG26" s="11" t="s">
        <v>17</v>
      </c>
      <c r="BH26" s="11" t="s">
        <v>17</v>
      </c>
      <c r="BI26" s="11" t="s">
        <v>17</v>
      </c>
      <c r="BJ26" s="11" t="s">
        <v>17</v>
      </c>
      <c r="BK26" s="11" t="s">
        <v>17</v>
      </c>
      <c r="BL26" s="11" t="s">
        <v>17</v>
      </c>
    </row>
    <row r="27" s="5" customFormat="true" ht="19.5" hidden="false" customHeight="true" outlineLevel="0" collapsed="false">
      <c r="A27" s="10" t="s">
        <v>18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1" t="s">
        <v>19</v>
      </c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</row>
    <row r="28" s="5" customFormat="true" ht="19.5" hidden="false" customHeight="true" outlineLevel="0" collapsed="false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</row>
    <row r="29" s="5" customFormat="true" ht="12.75" hidden="false" customHeight="true" outlineLevel="0" collapsed="false">
      <c r="A29" s="10" t="s">
        <v>20</v>
      </c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1" t="s">
        <v>21</v>
      </c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</row>
    <row r="30" s="5" customFormat="true" ht="12.75" hidden="false" customHeight="false" outlineLevel="0" collapsed="false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</row>
    <row r="31" s="5" customFormat="true" ht="12.75" hidden="false" customHeight="false" outlineLevel="0" collapsed="false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</row>
    <row r="32" s="5" customFormat="true" ht="12.75" hidden="false" customHeight="false" outlineLevel="0" collapsed="false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</row>
    <row r="33" s="5" customFormat="true" ht="12.75" hidden="false" customHeight="false" outlineLevel="0" collapsed="false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</row>
    <row r="34" s="5" customFormat="true" ht="12.75" hidden="false" customHeight="true" outlineLevel="0" collapsed="false">
      <c r="A34" s="10" t="s">
        <v>22</v>
      </c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2" t="s">
        <v>23</v>
      </c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</row>
    <row r="35" s="5" customFormat="true" ht="12.75" hidden="false" customHeight="false" outlineLevel="0" collapsed="false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="5" customFormat="true" ht="12.75" hidden="false" customHeight="false" outlineLevel="0" collapsed="false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</row>
    <row r="37" s="5" customFormat="true" ht="12.75" hidden="false" customHeight="false" outlineLevel="0" collapsed="false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</row>
    <row r="38" s="5" customFormat="true" ht="12.75" hidden="false" customHeight="false" outlineLevel="0" collapsed="false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</row>
    <row r="39" s="5" customFormat="true" ht="12.75" hidden="false" customHeight="true" outlineLevel="0" collapsed="false">
      <c r="A39" s="10" t="s">
        <v>24</v>
      </c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1" t="s">
        <v>25</v>
      </c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</row>
    <row r="40" s="5" customFormat="true" ht="12.75" hidden="false" customHeight="false" outlineLevel="0" collapsed="false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</row>
    <row r="41" s="5" customFormat="true" ht="12.75" hidden="false" customHeight="false" outlineLevel="0" collapsed="false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</row>
    <row r="42" s="5" customFormat="true" ht="12.75" hidden="false" customHeight="true" outlineLevel="0" collapsed="false">
      <c r="A42" s="10" t="s">
        <v>26</v>
      </c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1" t="s">
        <v>27</v>
      </c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</row>
    <row r="43" s="5" customFormat="tru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</row>
    <row r="44" s="5" customFormat="true" ht="12.75" hidden="false" customHeight="false" outlineLevel="0" collapsed="false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</row>
    <row r="45" s="5" customFormat="true" ht="12.75" hidden="false" customHeight="true" outlineLevel="0" collapsed="false">
      <c r="A45" s="10" t="s">
        <v>28</v>
      </c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1" t="s">
        <v>29</v>
      </c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</row>
    <row r="46" s="5" customFormat="true" ht="12.75" hidden="false" customHeight="false" outlineLevel="0" collapsed="false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</row>
    <row r="47" s="5" customFormat="true" ht="12.75" hidden="false" customHeight="false" outlineLevel="0" collapsed="false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</row>
    <row r="48" s="5" customFormat="true" ht="12.75" hidden="false" customHeight="true" outlineLevel="0" collapsed="false">
      <c r="A48" s="10" t="s">
        <v>30</v>
      </c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1" t="s">
        <v>31</v>
      </c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</row>
    <row r="49" s="5" customFormat="true" ht="12.75" hidden="false" customHeight="false" outlineLevel="0" collapsed="false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</row>
    <row r="50" s="5" customFormat="true" ht="12.75" hidden="false" customHeight="false" outlineLevel="0" collapsed="false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</row>
    <row r="51" s="5" customFormat="true" ht="12.75" hidden="false" customHeight="true" outlineLevel="0" collapsed="false">
      <c r="A51" s="10" t="s">
        <v>32</v>
      </c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2" t="s">
        <v>33</v>
      </c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</row>
    <row r="52" s="5" customFormat="true" ht="12.75" hidden="false" customHeight="false" outlineLevel="0" collapsed="false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</row>
    <row r="53" s="5" customFormat="true" ht="12.75" hidden="false" customHeight="false" outlineLevel="0" collapsed="false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</row>
    <row r="54" s="5" customFormat="true" ht="12.75" hidden="false" customHeight="true" outlineLevel="0" collapsed="false">
      <c r="A54" s="10" t="s">
        <v>34</v>
      </c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1" t="s">
        <v>35</v>
      </c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</row>
    <row r="55" s="5" customFormat="true" ht="12.75" hidden="false" customHeight="false" outlineLevel="0" collapsed="false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</row>
    <row r="56" s="5" customFormat="true" ht="12.75" hidden="false" customHeight="false" outlineLevel="0" collapsed="false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</row>
    <row r="57" s="15" customFormat="true" ht="12.75" hidden="false" customHeight="true" outlineLevel="0" collapsed="false">
      <c r="A57" s="13" t="s">
        <v>36</v>
      </c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4" t="s">
        <v>37</v>
      </c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</row>
    <row r="58" s="15" customFormat="true" ht="12.75" hidden="false" customHeight="false" outlineLevel="0" collapsed="false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</row>
    <row r="59" s="15" customFormat="true" ht="68.25" hidden="false" customHeight="true" outlineLevel="0" collapsed="false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</row>
    <row r="60" s="15" customFormat="true" ht="12.75" hidden="false" customHeight="true" outlineLevel="0" collapsed="false">
      <c r="A60" s="13" t="s">
        <v>38</v>
      </c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4" t="s">
        <v>39</v>
      </c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</row>
    <row r="61" s="15" customFormat="true" ht="12.75" hidden="false" customHeight="false" outlineLevel="0" collapsed="false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</row>
    <row r="62" s="15" customFormat="true" ht="24" hidden="false" customHeight="true" outlineLevel="0" collapsed="false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4"/>
      <c r="BK62" s="14"/>
      <c r="BL62" s="14"/>
    </row>
    <row r="63" s="15" customFormat="true" ht="12.75" hidden="false" customHeight="true" outlineLevel="0" collapsed="false">
      <c r="A63" s="13" t="s">
        <v>32</v>
      </c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6" t="s">
        <v>40</v>
      </c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</row>
    <row r="64" s="15" customFormat="true" ht="12.75" hidden="false" customHeight="false" outlineLevel="0" collapsed="false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</row>
    <row r="65" s="15" customFormat="true" ht="12.75" hidden="false" customHeight="false" outlineLevel="0" collapsed="false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</row>
    <row r="66" s="15" customFormat="true" ht="12.75" hidden="false" customHeight="true" outlineLevel="0" collapsed="false">
      <c r="A66" s="13" t="s">
        <v>34</v>
      </c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4" t="s">
        <v>41</v>
      </c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  <c r="BD66" s="14"/>
      <c r="BE66" s="14"/>
      <c r="BF66" s="14"/>
      <c r="BG66" s="14"/>
      <c r="BH66" s="14"/>
      <c r="BI66" s="14"/>
      <c r="BJ66" s="14"/>
      <c r="BK66" s="14"/>
      <c r="BL66" s="14"/>
    </row>
    <row r="67" s="15" customFormat="true" ht="12.75" hidden="false" customHeight="false" outlineLevel="0" collapsed="false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</row>
    <row r="68" s="15" customFormat="true" ht="12.75" hidden="false" customHeight="false" outlineLevel="0" collapsed="false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</row>
    <row r="69" s="15" customFormat="true" ht="12.75" hidden="false" customHeight="true" outlineLevel="0" collapsed="false">
      <c r="A69" s="17" t="s">
        <v>42</v>
      </c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17"/>
      <c r="BF69" s="17"/>
      <c r="BG69" s="17"/>
      <c r="BH69" s="17"/>
      <c r="BI69" s="17"/>
      <c r="BJ69" s="17"/>
      <c r="BK69" s="17"/>
      <c r="BL69" s="17"/>
    </row>
    <row r="70" s="15" customFormat="true" ht="12.75" hidden="false" customHeight="true" outlineLevel="0" collapsed="false">
      <c r="A70" s="10" t="s">
        <v>20</v>
      </c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1" t="s">
        <v>21</v>
      </c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1"/>
    </row>
    <row r="71" s="15" customFormat="true" ht="12.75" hidden="false" customHeight="false" outlineLevel="0" collapsed="false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1"/>
    </row>
    <row r="72" s="15" customFormat="true" ht="12.75" hidden="false" customHeight="false" outlineLevel="0" collapsed="false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1"/>
    </row>
    <row r="73" s="15" customFormat="true" ht="12.75" hidden="false" customHeight="false" outlineLevel="0" collapsed="false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1"/>
    </row>
    <row r="74" s="15" customFormat="true" ht="12.75" hidden="false" customHeight="false" outlineLevel="0" collapsed="false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</row>
    <row r="75" s="15" customFormat="true" ht="12.75" hidden="false" customHeight="true" outlineLevel="0" collapsed="false">
      <c r="A75" s="10" t="s">
        <v>22</v>
      </c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2" t="s">
        <v>23</v>
      </c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</row>
    <row r="76" s="15" customFormat="true" ht="12.75" hidden="false" customHeight="false" outlineLevel="0" collapsed="false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</row>
    <row r="77" s="15" customFormat="true" ht="12.75" hidden="false" customHeight="false" outlineLevel="0" collapsed="false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</row>
    <row r="78" s="15" customFormat="true" ht="12.75" hidden="false" customHeight="false" outlineLevel="0" collapsed="false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</row>
    <row r="79" s="15" customFormat="true" ht="12.75" hidden="false" customHeight="false" outlineLevel="0" collapsed="false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</row>
    <row r="80" s="15" customFormat="true" ht="12.75" hidden="false" customHeight="true" outlineLevel="0" collapsed="false">
      <c r="A80" s="10" t="s">
        <v>24</v>
      </c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1"/>
    </row>
    <row r="81" s="15" customFormat="true" ht="12.75" hidden="false" customHeight="false" outlineLevel="0" collapsed="false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1"/>
    </row>
    <row r="82" s="15" customFormat="true" ht="12.75" hidden="false" customHeight="false" outlineLevel="0" collapsed="false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1"/>
    </row>
    <row r="83" s="15" customFormat="true" ht="12.75" hidden="false" customHeight="true" outlineLevel="0" collapsed="false">
      <c r="A83" s="10" t="s">
        <v>26</v>
      </c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1"/>
    </row>
    <row r="84" s="15" customFormat="true" ht="12.75" hidden="false" customHeight="false" outlineLevel="0" collapsed="false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1"/>
    </row>
    <row r="85" s="15" customFormat="true" ht="12.75" hidden="false" customHeight="false" outlineLevel="0" collapsed="false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1"/>
    </row>
    <row r="86" s="15" customFormat="true" ht="12.75" hidden="false" customHeight="true" outlineLevel="0" collapsed="false">
      <c r="A86" s="10" t="s">
        <v>28</v>
      </c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1" t="s">
        <v>29</v>
      </c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1"/>
    </row>
    <row r="87" s="15" customFormat="true" ht="12.75" hidden="false" customHeight="false" outlineLevel="0" collapsed="false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1"/>
    </row>
    <row r="88" s="15" customFormat="true" ht="12.75" hidden="false" customHeight="false" outlineLevel="0" collapsed="false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1"/>
    </row>
    <row r="89" s="15" customFormat="true" ht="12.75" hidden="false" customHeight="true" outlineLevel="0" collapsed="false">
      <c r="A89" s="10" t="s">
        <v>30</v>
      </c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1" t="s">
        <v>31</v>
      </c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1"/>
    </row>
    <row r="90" s="15" customFormat="true" ht="12.75" hidden="false" customHeight="false" outlineLevel="0" collapsed="false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1"/>
    </row>
    <row r="91" s="15" customFormat="true" ht="12.75" hidden="false" customHeight="false" outlineLevel="0" collapsed="false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1"/>
    </row>
    <row r="92" s="15" customFormat="true" ht="12.75" hidden="false" customHeight="true" outlineLevel="0" collapsed="false">
      <c r="A92" s="10" t="s">
        <v>32</v>
      </c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2"/>
      <c r="BF92" s="12"/>
      <c r="BG92" s="12"/>
      <c r="BH92" s="12"/>
      <c r="BI92" s="12"/>
      <c r="BJ92" s="12"/>
      <c r="BK92" s="12"/>
      <c r="BL92" s="12"/>
    </row>
    <row r="93" s="15" customFormat="true" ht="12.75" hidden="false" customHeight="false" outlineLevel="0" collapsed="false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</row>
    <row r="94" s="15" customFormat="true" ht="12.75" hidden="false" customHeight="false" outlineLevel="0" collapsed="false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</row>
    <row r="95" s="15" customFormat="true" ht="12.75" hidden="false" customHeight="true" outlineLevel="0" collapsed="false">
      <c r="A95" s="10" t="s">
        <v>34</v>
      </c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1" t="s">
        <v>35</v>
      </c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</row>
    <row r="96" s="15" customFormat="true" ht="12.75" hidden="false" customHeight="false" outlineLevel="0" collapsed="false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</row>
    <row r="97" s="15" customFormat="true" ht="12.75" hidden="false" customHeight="false" outlineLevel="0" collapsed="false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</row>
    <row r="98" s="15" customFormat="true" ht="12.75" hidden="false" customHeight="true" outlineLevel="0" collapsed="false">
      <c r="A98" s="13" t="s">
        <v>36</v>
      </c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4" t="s">
        <v>37</v>
      </c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4"/>
      <c r="AW98" s="14"/>
      <c r="AX98" s="14"/>
      <c r="AY98" s="14"/>
      <c r="AZ98" s="14"/>
      <c r="BA98" s="14"/>
      <c r="BB98" s="14"/>
      <c r="BC98" s="14"/>
      <c r="BD98" s="14"/>
      <c r="BE98" s="14"/>
      <c r="BF98" s="14"/>
      <c r="BG98" s="14"/>
      <c r="BH98" s="14"/>
      <c r="BI98" s="14"/>
      <c r="BJ98" s="14"/>
      <c r="BK98" s="14"/>
      <c r="BL98" s="14"/>
    </row>
    <row r="99" s="15" customFormat="true" ht="12.75" hidden="false" customHeight="false" outlineLevel="0" collapsed="false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  <c r="BH99" s="14"/>
      <c r="BI99" s="14"/>
      <c r="BJ99" s="14"/>
      <c r="BK99" s="14"/>
      <c r="BL99" s="14"/>
    </row>
    <row r="100" s="5" customFormat="true" ht="12.75" hidden="false" customHeight="false" outlineLevel="0" collapsed="false">
      <c r="A100" s="13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4"/>
      <c r="BG100" s="14"/>
      <c r="BH100" s="14"/>
      <c r="BI100" s="14"/>
      <c r="BJ100" s="14"/>
      <c r="BK100" s="14"/>
      <c r="BL100" s="14"/>
    </row>
    <row r="101" customFormat="false" ht="15.75" hidden="false" customHeight="true" outlineLevel="0" collapsed="false">
      <c r="A101" s="13" t="s">
        <v>38</v>
      </c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4" t="s">
        <v>39</v>
      </c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4"/>
      <c r="AW101" s="14"/>
      <c r="AX101" s="14"/>
      <c r="AY101" s="14"/>
      <c r="AZ101" s="14"/>
      <c r="BA101" s="14"/>
      <c r="BB101" s="14"/>
      <c r="BC101" s="14"/>
      <c r="BD101" s="14"/>
      <c r="BE101" s="14"/>
      <c r="BF101" s="14"/>
      <c r="BG101" s="14"/>
      <c r="BH101" s="14"/>
      <c r="BI101" s="14"/>
      <c r="BJ101" s="14"/>
      <c r="BK101" s="14"/>
      <c r="BL101" s="14"/>
    </row>
    <row r="102" s="5" customFormat="true" ht="12.75" hidden="false" customHeight="false" outlineLevel="0" collapsed="false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  <c r="AZ102" s="14"/>
      <c r="BA102" s="14"/>
      <c r="BB102" s="14"/>
      <c r="BC102" s="14"/>
      <c r="BD102" s="14"/>
      <c r="BE102" s="14"/>
      <c r="BF102" s="14"/>
      <c r="BG102" s="14"/>
      <c r="BH102" s="14"/>
      <c r="BI102" s="14"/>
      <c r="BJ102" s="14"/>
      <c r="BK102" s="14"/>
      <c r="BL102" s="14"/>
    </row>
    <row r="103" s="5" customFormat="true" ht="12.75" hidden="false" customHeight="false" outlineLevel="0" collapsed="false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14"/>
      <c r="BF103" s="14"/>
      <c r="BG103" s="14"/>
      <c r="BH103" s="14"/>
      <c r="BI103" s="14"/>
      <c r="BJ103" s="14"/>
      <c r="BK103" s="14"/>
      <c r="BL103" s="14"/>
    </row>
    <row r="104" customFormat="false" ht="15.75" hidden="false" customHeight="true" outlineLevel="0" collapsed="false">
      <c r="A104" s="13" t="s">
        <v>32</v>
      </c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6"/>
      <c r="AM104" s="16"/>
      <c r="AN104" s="16"/>
      <c r="AO104" s="16"/>
      <c r="AP104" s="16"/>
      <c r="AQ104" s="16"/>
      <c r="AR104" s="16"/>
      <c r="AS104" s="16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  <c r="BF104" s="16"/>
      <c r="BG104" s="16"/>
      <c r="BH104" s="16"/>
      <c r="BI104" s="16"/>
      <c r="BJ104" s="16"/>
      <c r="BK104" s="16"/>
      <c r="BL104" s="16"/>
    </row>
    <row r="105" customFormat="false" ht="15.75" hidden="false" customHeight="false" outlineLevel="0" collapsed="false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6"/>
      <c r="AM105" s="16"/>
      <c r="AN105" s="16"/>
      <c r="AO105" s="16"/>
      <c r="AP105" s="16"/>
      <c r="AQ105" s="16"/>
      <c r="AR105" s="16"/>
      <c r="AS105" s="16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  <c r="BF105" s="16"/>
      <c r="BG105" s="16"/>
      <c r="BH105" s="16"/>
      <c r="BI105" s="16"/>
      <c r="BJ105" s="16"/>
      <c r="BK105" s="16"/>
      <c r="BL105" s="16"/>
    </row>
    <row r="106" customFormat="false" ht="15.75" hidden="false" customHeight="false" outlineLevel="0" collapsed="false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6"/>
      <c r="AL106" s="16"/>
      <c r="AM106" s="16"/>
      <c r="AN106" s="16"/>
      <c r="AO106" s="16"/>
      <c r="AP106" s="16"/>
      <c r="AQ106" s="16"/>
      <c r="AR106" s="16"/>
      <c r="AS106" s="16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  <c r="BF106" s="16"/>
      <c r="BG106" s="16"/>
      <c r="BH106" s="16"/>
      <c r="BI106" s="16"/>
      <c r="BJ106" s="16"/>
      <c r="BK106" s="16"/>
      <c r="BL106" s="16"/>
    </row>
    <row r="107" customFormat="false" ht="15.75" hidden="false" customHeight="true" outlineLevel="0" collapsed="false">
      <c r="A107" s="13" t="s">
        <v>34</v>
      </c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4" t="s">
        <v>41</v>
      </c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14"/>
      <c r="BG107" s="14"/>
      <c r="BH107" s="14"/>
      <c r="BI107" s="14"/>
      <c r="BJ107" s="14"/>
      <c r="BK107" s="14"/>
      <c r="BL107" s="14"/>
    </row>
    <row r="108" customFormat="false" ht="15.75" hidden="false" customHeight="false" outlineLevel="0" collapsed="false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  <c r="BD108" s="14"/>
      <c r="BE108" s="14"/>
      <c r="BF108" s="14"/>
      <c r="BG108" s="14"/>
      <c r="BH108" s="14"/>
      <c r="BI108" s="14"/>
      <c r="BJ108" s="14"/>
      <c r="BK108" s="14"/>
      <c r="BL108" s="14"/>
    </row>
    <row r="109" customFormat="false" ht="15.75" hidden="false" customHeight="false" outlineLevel="0" collapsed="false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  <c r="BA109" s="14"/>
      <c r="BB109" s="14"/>
      <c r="BC109" s="14"/>
      <c r="BD109" s="14"/>
      <c r="BE109" s="14"/>
      <c r="BF109" s="14"/>
      <c r="BG109" s="14"/>
      <c r="BH109" s="14"/>
      <c r="BI109" s="14"/>
      <c r="BJ109" s="14"/>
      <c r="BK109" s="14"/>
      <c r="BL109" s="14"/>
    </row>
    <row r="111" customFormat="false" ht="15.75" hidden="false" customHeight="false" outlineLevel="0" collapsed="false">
      <c r="A111" s="18" t="s">
        <v>43</v>
      </c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AH111" s="20" t="s">
        <v>44</v>
      </c>
      <c r="AI111" s="20"/>
      <c r="AJ111" s="20"/>
      <c r="AK111" s="20"/>
      <c r="AL111" s="20"/>
      <c r="AM111" s="20"/>
      <c r="AN111" s="20"/>
      <c r="AO111" s="20"/>
      <c r="AP111" s="20"/>
    </row>
    <row r="112" customFormat="false" ht="15.75" hidden="false" customHeight="false" outlineLevel="0" collapsed="false">
      <c r="A112" s="21" t="s">
        <v>45</v>
      </c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</row>
  </sheetData>
  <mergeCells count="66">
    <mergeCell ref="A7:BL7"/>
    <mergeCell ref="A8:BL8"/>
    <mergeCell ref="A12:BL12"/>
    <mergeCell ref="A13:BL13"/>
    <mergeCell ref="E14:BH14"/>
    <mergeCell ref="E15:BH15"/>
    <mergeCell ref="A17:V20"/>
    <mergeCell ref="W17:BL20"/>
    <mergeCell ref="A21:V22"/>
    <mergeCell ref="W21:BL22"/>
    <mergeCell ref="A23:V24"/>
    <mergeCell ref="W23:BL24"/>
    <mergeCell ref="A25:V26"/>
    <mergeCell ref="W25:BL26"/>
    <mergeCell ref="A27:V28"/>
    <mergeCell ref="W27:BL28"/>
    <mergeCell ref="A29:V33"/>
    <mergeCell ref="W29:BL33"/>
    <mergeCell ref="A34:V38"/>
    <mergeCell ref="W34:BL38"/>
    <mergeCell ref="A39:V41"/>
    <mergeCell ref="W39:BL41"/>
    <mergeCell ref="A42:V44"/>
    <mergeCell ref="W42:BL44"/>
    <mergeCell ref="A45:V47"/>
    <mergeCell ref="W45:BL47"/>
    <mergeCell ref="A48:V50"/>
    <mergeCell ref="W48:BL50"/>
    <mergeCell ref="A51:V53"/>
    <mergeCell ref="W51:BL53"/>
    <mergeCell ref="A54:V56"/>
    <mergeCell ref="W54:BL56"/>
    <mergeCell ref="A57:V59"/>
    <mergeCell ref="W57:BL59"/>
    <mergeCell ref="A60:V62"/>
    <mergeCell ref="W60:BL62"/>
    <mergeCell ref="A63:V65"/>
    <mergeCell ref="W63:BL65"/>
    <mergeCell ref="A66:V68"/>
    <mergeCell ref="W66:BL68"/>
    <mergeCell ref="A69:BL69"/>
    <mergeCell ref="A70:V74"/>
    <mergeCell ref="W70:BL74"/>
    <mergeCell ref="A75:V79"/>
    <mergeCell ref="W75:BL79"/>
    <mergeCell ref="A80:V82"/>
    <mergeCell ref="W80:BL82"/>
    <mergeCell ref="A83:V85"/>
    <mergeCell ref="W83:BL85"/>
    <mergeCell ref="A86:V88"/>
    <mergeCell ref="W86:BL88"/>
    <mergeCell ref="A89:V91"/>
    <mergeCell ref="W89:BL91"/>
    <mergeCell ref="A92:V94"/>
    <mergeCell ref="W92:BL94"/>
    <mergeCell ref="A95:V97"/>
    <mergeCell ref="W95:BL97"/>
    <mergeCell ref="A98:V100"/>
    <mergeCell ref="W98:BL100"/>
    <mergeCell ref="A101:V103"/>
    <mergeCell ref="W101:BL103"/>
    <mergeCell ref="A104:V106"/>
    <mergeCell ref="W104:BL106"/>
    <mergeCell ref="A107:V109"/>
    <mergeCell ref="W107:BL109"/>
    <mergeCell ref="AH111:AP111"/>
  </mergeCells>
  <printOptions headings="false" gridLines="false" gridLinesSet="true" horizontalCentered="false" verticalCentered="false"/>
  <pageMargins left="0.7875" right="0.39375" top="0.39375" bottom="0.39375" header="0.275694444444444" footer="0.511811023622047"/>
  <pageSetup paperSize="9" scale="100" fitToWidth="1" fitToHeight="0" pageOrder="downThenOver" orientation="portrait" blackAndWhite="false" draft="false" cellComments="none" horizontalDpi="300" verticalDpi="300" copies="1"/>
  <headerFooter differentFirst="false" differentOddEven="false">
    <oddHeader>&amp;L&amp;"Arial,Обычный"&amp;6Подготовлено с использованием системы ГАРАНТ</oddHeader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7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28" activeCellId="0" sqref="K28"/>
    </sheetView>
  </sheetViews>
  <sheetFormatPr defaultColWidth="9.1484375" defaultRowHeight="12.75" zeroHeight="false" outlineLevelRow="0" outlineLevelCol="0"/>
  <cols>
    <col collapsed="false" customWidth="true" hidden="false" outlineLevel="0" max="1" min="1" style="197" width="4.57"/>
    <col collapsed="false" customWidth="true" hidden="false" outlineLevel="0" max="2" min="2" style="197" width="49.57"/>
    <col collapsed="false" customWidth="true" hidden="false" outlineLevel="0" max="3" min="3" style="197" width="17.71"/>
    <col collapsed="false" customWidth="true" hidden="false" outlineLevel="0" max="4" min="4" style="197" width="14.14"/>
    <col collapsed="false" customWidth="true" hidden="false" outlineLevel="0" max="5" min="5" style="197" width="17.71"/>
    <col collapsed="false" customWidth="true" hidden="false" outlineLevel="0" max="6" min="6" style="197" width="14.14"/>
    <col collapsed="false" customWidth="true" hidden="false" outlineLevel="0" max="7" min="7" style="197" width="18.42"/>
    <col collapsed="false" customWidth="false" hidden="false" outlineLevel="0" max="8" min="8" style="197" width="9.14"/>
    <col collapsed="false" customWidth="true" hidden="false" outlineLevel="0" max="9" min="9" style="197" width="13.42"/>
    <col collapsed="false" customWidth="false" hidden="false" outlineLevel="0" max="16384" min="10" style="197" width="9.14"/>
  </cols>
  <sheetData>
    <row r="1" customFormat="false" ht="12.75" hidden="false" customHeight="false" outlineLevel="0" collapsed="false">
      <c r="A1" s="198"/>
      <c r="B1" s="198"/>
      <c r="C1" s="198"/>
      <c r="D1" s="198"/>
      <c r="E1" s="198"/>
      <c r="F1" s="198"/>
      <c r="G1" s="199" t="s">
        <v>580</v>
      </c>
    </row>
    <row r="2" customFormat="false" ht="12.75" hidden="false" customHeight="false" outlineLevel="0" collapsed="false">
      <c r="A2" s="198"/>
      <c r="B2" s="198"/>
      <c r="C2" s="198"/>
      <c r="D2" s="198"/>
      <c r="E2" s="198"/>
      <c r="F2" s="198"/>
      <c r="G2" s="199" t="s">
        <v>581</v>
      </c>
    </row>
    <row r="3" customFormat="false" ht="12.75" hidden="false" customHeight="false" outlineLevel="0" collapsed="false">
      <c r="A3" s="198"/>
      <c r="B3" s="198"/>
      <c r="C3" s="198"/>
      <c r="D3" s="198"/>
      <c r="E3" s="198"/>
      <c r="F3" s="198"/>
      <c r="G3" s="199"/>
    </row>
    <row r="4" customFormat="false" ht="30.75" hidden="false" customHeight="true" outlineLevel="0" collapsed="false">
      <c r="A4" s="198"/>
      <c r="B4" s="200" t="s">
        <v>582</v>
      </c>
      <c r="C4" s="200"/>
      <c r="D4" s="200"/>
      <c r="E4" s="200"/>
      <c r="F4" s="200"/>
      <c r="G4" s="200"/>
    </row>
    <row r="5" customFormat="false" ht="27" hidden="false" customHeight="true" outlineLevel="0" collapsed="false">
      <c r="A5" s="198"/>
      <c r="B5" s="201" t="s">
        <v>583</v>
      </c>
      <c r="C5" s="201"/>
      <c r="D5" s="201"/>
      <c r="E5" s="201"/>
      <c r="F5" s="201"/>
      <c r="G5" s="201"/>
    </row>
    <row r="6" customFormat="false" ht="27" hidden="false" customHeight="true" outlineLevel="0" collapsed="false">
      <c r="A6" s="198"/>
      <c r="B6" s="202"/>
      <c r="C6" s="202"/>
      <c r="D6" s="202"/>
      <c r="E6" s="202"/>
      <c r="F6" s="202"/>
      <c r="G6" s="202"/>
    </row>
    <row r="7" customFormat="false" ht="15" hidden="false" customHeight="true" outlineLevel="0" collapsed="false">
      <c r="A7" s="203" t="s">
        <v>584</v>
      </c>
      <c r="B7" s="204"/>
      <c r="C7" s="205"/>
      <c r="D7" s="205"/>
      <c r="E7" s="205"/>
      <c r="F7" s="205"/>
      <c r="G7" s="205"/>
    </row>
    <row r="8" customFormat="false" ht="15" hidden="false" customHeight="true" outlineLevel="0" collapsed="false">
      <c r="A8" s="206" t="s">
        <v>585</v>
      </c>
      <c r="B8" s="207" t="s">
        <v>735</v>
      </c>
      <c r="C8" s="207"/>
      <c r="D8" s="207"/>
      <c r="E8" s="207"/>
      <c r="F8" s="207"/>
      <c r="G8" s="207"/>
    </row>
    <row r="9" customFormat="false" ht="15" hidden="false" customHeight="true" outlineLevel="0" collapsed="false">
      <c r="A9" s="206" t="s">
        <v>435</v>
      </c>
      <c r="B9" s="207" t="s">
        <v>587</v>
      </c>
      <c r="C9" s="207"/>
      <c r="D9" s="207"/>
      <c r="E9" s="207"/>
      <c r="F9" s="207"/>
      <c r="G9" s="207"/>
    </row>
    <row r="10" customFormat="false" ht="15.75" hidden="false" customHeight="true" outlineLevel="0" collapsed="false">
      <c r="A10" s="198"/>
      <c r="B10" s="204"/>
      <c r="C10" s="204"/>
      <c r="D10" s="204"/>
      <c r="E10" s="204"/>
      <c r="F10" s="204"/>
      <c r="G10" s="204"/>
    </row>
    <row r="11" customFormat="false" ht="90" hidden="false" customHeight="true" outlineLevel="0" collapsed="false">
      <c r="A11" s="208" t="s">
        <v>588</v>
      </c>
      <c r="B11" s="208"/>
      <c r="C11" s="209" t="s">
        <v>736</v>
      </c>
      <c r="D11" s="209" t="s">
        <v>590</v>
      </c>
      <c r="E11" s="209" t="s">
        <v>737</v>
      </c>
      <c r="F11" s="209" t="s">
        <v>592</v>
      </c>
      <c r="G11" s="210" t="s">
        <v>593</v>
      </c>
    </row>
    <row r="12" customFormat="false" ht="15" hidden="false" customHeight="true" outlineLevel="0" collapsed="false">
      <c r="A12" s="211" t="n">
        <v>1</v>
      </c>
      <c r="B12" s="211"/>
      <c r="C12" s="212" t="n">
        <v>2</v>
      </c>
      <c r="D12" s="212" t="n">
        <v>3</v>
      </c>
      <c r="E12" s="212" t="n">
        <v>4</v>
      </c>
      <c r="F12" s="212" t="n">
        <v>5</v>
      </c>
      <c r="G12" s="213" t="n">
        <v>6</v>
      </c>
    </row>
    <row r="13" customFormat="false" ht="15" hidden="false" customHeight="true" outlineLevel="0" collapsed="false">
      <c r="A13" s="214" t="s">
        <v>594</v>
      </c>
      <c r="B13" s="214"/>
      <c r="C13" s="275" t="s">
        <v>738</v>
      </c>
      <c r="D13" s="275" t="s">
        <v>739</v>
      </c>
      <c r="E13" s="275" t="s">
        <v>740</v>
      </c>
      <c r="F13" s="275" t="s">
        <v>741</v>
      </c>
      <c r="G13" s="276" t="s">
        <v>742</v>
      </c>
    </row>
    <row r="14" customFormat="false" ht="15" hidden="false" customHeight="true" outlineLevel="0" collapsed="false">
      <c r="A14" s="214" t="s">
        <v>600</v>
      </c>
      <c r="B14" s="214"/>
      <c r="C14" s="275" t="s">
        <v>743</v>
      </c>
      <c r="D14" s="275" t="s">
        <v>739</v>
      </c>
      <c r="E14" s="275" t="s">
        <v>744</v>
      </c>
      <c r="F14" s="275" t="s">
        <v>741</v>
      </c>
      <c r="G14" s="276" t="s">
        <v>745</v>
      </c>
      <c r="H14" s="197" t="n">
        <v>2308.467</v>
      </c>
    </row>
    <row r="15" customFormat="false" ht="15" hidden="false" customHeight="true" outlineLevel="0" collapsed="false">
      <c r="A15" s="214" t="s">
        <v>746</v>
      </c>
      <c r="B15" s="214"/>
      <c r="C15" s="275" t="s">
        <v>747</v>
      </c>
      <c r="D15" s="275" t="s">
        <v>739</v>
      </c>
      <c r="E15" s="275" t="s">
        <v>748</v>
      </c>
      <c r="F15" s="275" t="s">
        <v>741</v>
      </c>
      <c r="G15" s="276" t="s">
        <v>749</v>
      </c>
    </row>
    <row r="16" customFormat="false" ht="15" hidden="false" customHeight="true" outlineLevel="0" collapsed="false">
      <c r="A16" s="214" t="s">
        <v>604</v>
      </c>
      <c r="B16" s="214"/>
      <c r="C16" s="275" t="s">
        <v>750</v>
      </c>
      <c r="D16" s="275" t="s">
        <v>739</v>
      </c>
      <c r="E16" s="275" t="s">
        <v>751</v>
      </c>
      <c r="F16" s="275" t="s">
        <v>741</v>
      </c>
      <c r="G16" s="276" t="s">
        <v>752</v>
      </c>
    </row>
    <row r="17" customFormat="false" ht="15" hidden="false" customHeight="true" outlineLevel="0" collapsed="false">
      <c r="A17" s="223" t="s">
        <v>753</v>
      </c>
      <c r="B17" s="223"/>
      <c r="C17" s="220" t="n">
        <v>2030600</v>
      </c>
      <c r="D17" s="221" t="str">
        <f aca="false">D16</f>
        <v>1,2842</v>
      </c>
      <c r="E17" s="220" t="n">
        <v>2607696</v>
      </c>
      <c r="F17" s="221" t="str">
        <f aca="false">F16</f>
        <v>1,0385</v>
      </c>
      <c r="G17" s="222" t="n">
        <v>2708093</v>
      </c>
    </row>
    <row r="18" customFormat="false" ht="15" hidden="false" customHeight="true" outlineLevel="0" collapsed="false">
      <c r="A18" s="214" t="s">
        <v>608</v>
      </c>
      <c r="B18" s="214"/>
      <c r="C18" s="277" t="n">
        <v>2143427</v>
      </c>
      <c r="D18" s="275" t="s">
        <v>739</v>
      </c>
      <c r="E18" s="277" t="n">
        <v>2752589</v>
      </c>
      <c r="F18" s="275" t="s">
        <v>741</v>
      </c>
      <c r="G18" s="278" t="n">
        <v>2858564</v>
      </c>
    </row>
    <row r="19" customFormat="false" ht="27" hidden="false" customHeight="true" outlineLevel="0" collapsed="false">
      <c r="A19" s="223" t="s">
        <v>610</v>
      </c>
      <c r="B19" s="223"/>
      <c r="C19" s="277" t="n">
        <v>1681749</v>
      </c>
      <c r="D19" s="275"/>
      <c r="E19" s="277" t="n">
        <v>2159702</v>
      </c>
      <c r="F19" s="275"/>
      <c r="G19" s="278" t="n">
        <v>2242851</v>
      </c>
      <c r="I19" s="279" t="n">
        <f aca="false">G17+'цены 2024 кот. 14'!G17</f>
        <v>5051854</v>
      </c>
    </row>
    <row r="20" customFormat="false" ht="15" hidden="false" customHeight="true" outlineLevel="0" collapsed="false">
      <c r="A20" s="214" t="s">
        <v>611</v>
      </c>
      <c r="B20" s="214"/>
      <c r="C20" s="277" t="n">
        <v>59880823</v>
      </c>
      <c r="D20" s="275"/>
      <c r="E20" s="277" t="n">
        <v>76898952</v>
      </c>
      <c r="F20" s="275"/>
      <c r="G20" s="280" t="n">
        <v>79859563</v>
      </c>
      <c r="I20" s="281" t="n">
        <f aca="false">G20+'цены 2024 кот. 14'!G19</f>
        <v>166058493</v>
      </c>
    </row>
    <row r="21" customFormat="false" ht="15" hidden="false" customHeight="true" outlineLevel="0" collapsed="false">
      <c r="A21" s="214" t="s">
        <v>612</v>
      </c>
      <c r="B21" s="214"/>
      <c r="C21" s="277" t="n">
        <v>11400446</v>
      </c>
      <c r="D21" s="275"/>
      <c r="E21" s="277" t="n">
        <v>14640453</v>
      </c>
      <c r="F21" s="275"/>
      <c r="G21" s="278" t="n">
        <v>15204111</v>
      </c>
    </row>
    <row r="22" customFormat="false" ht="15" hidden="false" customHeight="true" outlineLevel="0" collapsed="false">
      <c r="A22" s="225" t="s">
        <v>613</v>
      </c>
      <c r="B22" s="225"/>
      <c r="C22" s="226" t="s">
        <v>754</v>
      </c>
      <c r="D22" s="226"/>
      <c r="E22" s="227" t="n">
        <v>91539405</v>
      </c>
      <c r="F22" s="226"/>
      <c r="G22" s="282" t="n">
        <v>95063674</v>
      </c>
      <c r="I22" s="281" t="n">
        <f aca="false">I20-I19</f>
        <v>161006639</v>
      </c>
    </row>
    <row r="23" customFormat="false" ht="15" hidden="false" customHeight="true" outlineLevel="0" collapsed="false">
      <c r="A23" s="229"/>
      <c r="B23" s="229"/>
      <c r="C23" s="230"/>
      <c r="D23" s="230"/>
      <c r="E23" s="230"/>
      <c r="F23" s="230"/>
      <c r="G23" s="230"/>
    </row>
    <row r="24" customFormat="false" ht="12.75" hidden="false" customHeight="true" outlineLevel="0" collapsed="false">
      <c r="A24" s="198"/>
      <c r="B24" s="206" t="s">
        <v>615</v>
      </c>
      <c r="C24" s="231" t="s">
        <v>755</v>
      </c>
      <c r="D24" s="231"/>
      <c r="E24" s="232"/>
      <c r="F24" s="233"/>
      <c r="G24" s="233"/>
    </row>
    <row r="25" customFormat="false" ht="12.75" hidden="false" customHeight="true" outlineLevel="0" collapsed="false">
      <c r="A25" s="198"/>
      <c r="B25" s="206" t="s">
        <v>617</v>
      </c>
      <c r="C25" s="231" t="s">
        <v>756</v>
      </c>
      <c r="D25" s="231"/>
      <c r="E25" s="231"/>
      <c r="F25" s="234"/>
      <c r="G25" s="234"/>
    </row>
    <row r="26" customFormat="false" ht="12.75" hidden="false" customHeight="true" outlineLevel="0" collapsed="false">
      <c r="A26" s="198"/>
      <c r="B26" s="206" t="s">
        <v>619</v>
      </c>
      <c r="C26" s="231" t="s">
        <v>620</v>
      </c>
      <c r="D26" s="231"/>
      <c r="E26" s="231"/>
      <c r="F26" s="234"/>
      <c r="G26" s="234"/>
    </row>
    <row r="27" customFormat="false" ht="12.75" hidden="false" customHeight="true" outlineLevel="0" collapsed="false">
      <c r="A27" s="198"/>
      <c r="B27" s="206" t="s">
        <v>621</v>
      </c>
      <c r="C27" s="231" t="s">
        <v>622</v>
      </c>
      <c r="D27" s="231"/>
      <c r="E27" s="231"/>
      <c r="F27" s="234"/>
      <c r="G27" s="234"/>
    </row>
    <row r="28" customFormat="false" ht="12.75" hidden="false" customHeight="true" outlineLevel="0" collapsed="false">
      <c r="A28" s="198"/>
      <c r="B28" s="206" t="s">
        <v>623</v>
      </c>
      <c r="C28" s="231" t="s">
        <v>624</v>
      </c>
      <c r="D28" s="231"/>
      <c r="E28" s="231"/>
      <c r="F28" s="234"/>
      <c r="G28" s="234"/>
    </row>
    <row r="29" customFormat="false" ht="15" hidden="false" customHeight="true" outlineLevel="0" collapsed="false">
      <c r="A29" s="198"/>
      <c r="B29" s="199"/>
      <c r="C29" s="234"/>
      <c r="D29" s="234"/>
      <c r="E29" s="234"/>
      <c r="F29" s="234"/>
      <c r="G29" s="199"/>
    </row>
    <row r="30" customFormat="false" ht="19.5" hidden="false" customHeight="true" outlineLevel="0" collapsed="false">
      <c r="A30" s="235" t="s">
        <v>757</v>
      </c>
      <c r="B30" s="235"/>
      <c r="C30" s="235"/>
      <c r="D30" s="235"/>
      <c r="E30" s="235"/>
      <c r="F30" s="235"/>
      <c r="G30" s="235"/>
    </row>
    <row r="31" customFormat="false" ht="12.75" hidden="false" customHeight="true" outlineLevel="0" collapsed="false">
      <c r="A31" s="198"/>
      <c r="B31" s="206" t="s">
        <v>758</v>
      </c>
      <c r="C31" s="206"/>
      <c r="D31" s="231" t="s">
        <v>759</v>
      </c>
      <c r="E31" s="236"/>
      <c r="F31" s="236"/>
      <c r="G31" s="236"/>
    </row>
    <row r="32" customFormat="false" ht="12.75" hidden="false" customHeight="true" outlineLevel="0" collapsed="false">
      <c r="A32" s="198"/>
      <c r="B32" s="206" t="s">
        <v>760</v>
      </c>
      <c r="C32" s="206"/>
      <c r="D32" s="231" t="s">
        <v>761</v>
      </c>
      <c r="E32" s="236"/>
      <c r="F32" s="236"/>
      <c r="G32" s="236"/>
    </row>
    <row r="33" customFormat="false" ht="25.5" hidden="false" customHeight="true" outlineLevel="0" collapsed="false">
      <c r="A33" s="198"/>
      <c r="B33" s="237" t="s">
        <v>639</v>
      </c>
      <c r="C33" s="237"/>
      <c r="D33" s="238"/>
      <c r="E33" s="236"/>
      <c r="F33" s="236"/>
      <c r="G33" s="236"/>
    </row>
    <row r="34" customFormat="false" ht="25.5" hidden="false" customHeight="true" outlineLevel="0" collapsed="false">
      <c r="A34" s="198"/>
      <c r="B34" s="237" t="s">
        <v>762</v>
      </c>
      <c r="C34" s="237"/>
      <c r="D34" s="238" t="s">
        <v>739</v>
      </c>
      <c r="E34" s="236"/>
      <c r="F34" s="236"/>
      <c r="G34" s="236"/>
    </row>
    <row r="35" customFormat="false" ht="12.75" hidden="false" customHeight="false" outlineLevel="0" collapsed="false">
      <c r="A35" s="198"/>
      <c r="B35" s="239"/>
      <c r="C35" s="239"/>
      <c r="D35" s="236"/>
      <c r="E35" s="236"/>
      <c r="F35" s="236"/>
      <c r="G35" s="236"/>
    </row>
    <row r="36" s="241" customFormat="true" ht="26.25" hidden="false" customHeight="true" outlineLevel="0" collapsed="false">
      <c r="A36" s="240" t="s">
        <v>763</v>
      </c>
      <c r="B36" s="240"/>
      <c r="C36" s="240"/>
      <c r="D36" s="240"/>
      <c r="E36" s="240"/>
      <c r="F36" s="240"/>
      <c r="G36" s="240"/>
    </row>
    <row r="37" s="241" customFormat="true" ht="15" hidden="false" customHeight="true" outlineLevel="0" collapsed="false">
      <c r="A37" s="203"/>
      <c r="B37" s="242" t="s">
        <v>642</v>
      </c>
      <c r="C37" s="242"/>
      <c r="D37" s="240"/>
      <c r="E37" s="240"/>
      <c r="F37" s="240"/>
      <c r="G37" s="240"/>
    </row>
    <row r="38" s="241" customFormat="true" ht="15" hidden="false" customHeight="true" outlineLevel="0" collapsed="false">
      <c r="A38" s="203"/>
      <c r="B38" s="243" t="s">
        <v>643</v>
      </c>
      <c r="C38" s="243"/>
      <c r="D38" s="232"/>
      <c r="E38" s="232"/>
      <c r="F38" s="232" t="s">
        <v>644</v>
      </c>
      <c r="G38" s="240"/>
    </row>
    <row r="39" s="241" customFormat="true" ht="15" hidden="false" customHeight="true" outlineLevel="0" collapsed="false">
      <c r="A39" s="203"/>
      <c r="B39" s="243" t="s">
        <v>645</v>
      </c>
      <c r="C39" s="243"/>
      <c r="D39" s="232"/>
      <c r="E39" s="232"/>
      <c r="F39" s="232" t="s">
        <v>646</v>
      </c>
      <c r="G39" s="240"/>
    </row>
    <row r="40" s="241" customFormat="true" ht="15" hidden="false" customHeight="true" outlineLevel="0" collapsed="false">
      <c r="A40" s="203"/>
      <c r="B40" s="242" t="s">
        <v>647</v>
      </c>
      <c r="C40" s="242"/>
      <c r="D40" s="240"/>
      <c r="E40" s="240"/>
      <c r="F40" s="240"/>
      <c r="G40" s="240"/>
    </row>
    <row r="41" s="241" customFormat="true" ht="15" hidden="false" customHeight="true" outlineLevel="0" collapsed="false">
      <c r="A41" s="203"/>
      <c r="B41" s="243" t="s">
        <v>643</v>
      </c>
      <c r="C41" s="243"/>
      <c r="D41" s="232" t="s">
        <v>648</v>
      </c>
      <c r="E41" s="232"/>
      <c r="F41" s="232" t="s">
        <v>649</v>
      </c>
      <c r="G41" s="240"/>
    </row>
    <row r="42" s="241" customFormat="true" ht="15" hidden="false" customHeight="true" outlineLevel="0" collapsed="false">
      <c r="A42" s="203"/>
      <c r="B42" s="243" t="s">
        <v>645</v>
      </c>
      <c r="C42" s="243"/>
      <c r="D42" s="232" t="s">
        <v>650</v>
      </c>
      <c r="E42" s="232"/>
      <c r="F42" s="232" t="s">
        <v>651</v>
      </c>
      <c r="G42" s="240"/>
    </row>
    <row r="43" s="241" customFormat="true" ht="15" hidden="false" customHeight="true" outlineLevel="0" collapsed="false">
      <c r="A43" s="203"/>
      <c r="B43" s="242" t="s">
        <v>652</v>
      </c>
      <c r="C43" s="242"/>
      <c r="D43" s="240"/>
      <c r="E43" s="240"/>
      <c r="F43" s="240"/>
      <c r="G43" s="240"/>
    </row>
    <row r="44" s="241" customFormat="true" ht="15" hidden="false" customHeight="true" outlineLevel="0" collapsed="false">
      <c r="A44" s="203"/>
      <c r="B44" s="243" t="s">
        <v>653</v>
      </c>
      <c r="C44" s="243"/>
      <c r="D44" s="232" t="s">
        <v>764</v>
      </c>
      <c r="E44" s="232"/>
      <c r="F44" s="232" t="s">
        <v>741</v>
      </c>
      <c r="G44" s="240"/>
    </row>
    <row r="45" s="241" customFormat="true" ht="15" hidden="false" customHeight="true" outlineLevel="0" collapsed="false">
      <c r="A45" s="203"/>
      <c r="B45" s="242" t="s">
        <v>655</v>
      </c>
      <c r="C45" s="242"/>
      <c r="D45" s="242"/>
      <c r="E45" s="242"/>
      <c r="F45" s="244" t="s">
        <v>741</v>
      </c>
      <c r="G45" s="240"/>
    </row>
    <row r="46" customFormat="false" ht="12.75" hidden="false" customHeight="false" outlineLevel="0" collapsed="false">
      <c r="B46" s="245"/>
      <c r="C46" s="245"/>
      <c r="D46" s="245"/>
      <c r="E46" s="245"/>
      <c r="F46" s="245"/>
      <c r="G46" s="245"/>
    </row>
    <row r="47" customFormat="false" ht="12.75" hidden="false" customHeight="true" outlineLevel="0" collapsed="false"/>
    <row r="48" customFormat="false" ht="12.75" hidden="false" customHeight="true" outlineLevel="0" collapsed="false"/>
    <row r="49" customFormat="false" ht="12.75" hidden="false" customHeight="true" outlineLevel="0" collapsed="false"/>
    <row r="50" customFormat="false" ht="12.75" hidden="false" customHeight="true" outlineLevel="0" collapsed="false"/>
    <row r="51" customFormat="false" ht="12.75" hidden="false" customHeight="true" outlineLevel="0" collapsed="false"/>
    <row r="52" customFormat="false" ht="12.75" hidden="false" customHeight="true" outlineLevel="0" collapsed="false"/>
    <row r="53" customFormat="false" ht="12.75" hidden="false" customHeight="true" outlineLevel="0" collapsed="false"/>
    <row r="54" customFormat="false" ht="12.75" hidden="false" customHeight="true" outlineLevel="0" collapsed="false"/>
    <row r="55" customFormat="false" ht="12.75" hidden="false" customHeight="true" outlineLevel="0" collapsed="false"/>
    <row r="56" customFormat="false" ht="15" hidden="false" customHeight="true" outlineLevel="0" collapsed="false"/>
    <row r="57" customFormat="false" ht="15" hidden="false" customHeight="true" outlineLevel="0" collapsed="false"/>
    <row r="58" customFormat="false" ht="15" hidden="false" customHeight="true" outlineLevel="0" collapsed="false"/>
    <row r="59" customFormat="false" ht="12.75" hidden="false" customHeight="true" outlineLevel="0" collapsed="false"/>
    <row r="60" customFormat="false" ht="27.75" hidden="false" customHeight="true" outlineLevel="0" collapsed="false"/>
    <row r="61" customFormat="false" ht="15" hidden="false" customHeight="true" outlineLevel="0" collapsed="false"/>
    <row r="62" customFormat="false" ht="12.75" hidden="false" customHeight="true" outlineLevel="0" collapsed="false"/>
    <row r="63" customFormat="false" ht="12.75" hidden="false" customHeight="true" outlineLevel="0" collapsed="false"/>
    <row r="64" customFormat="false" ht="27.75" hidden="false" customHeight="true" outlineLevel="0" collapsed="false"/>
    <row r="65" customFormat="false" ht="15" hidden="false" customHeight="true" outlineLevel="0" collapsed="false"/>
    <row r="66" customFormat="false" ht="15" hidden="false" customHeight="true" outlineLevel="0" collapsed="false"/>
    <row r="67" customFormat="false" ht="12.75" hidden="false" customHeight="true" outlineLevel="0" collapsed="false"/>
    <row r="68" customFormat="false" ht="15" hidden="false" customHeight="true" outlineLevel="0" collapsed="false"/>
    <row r="69" customFormat="false" ht="15" hidden="false" customHeight="true" outlineLevel="0" collapsed="false"/>
    <row r="70" customFormat="false" ht="12.75" hidden="false" customHeight="true" outlineLevel="0" collapsed="false"/>
    <row r="71" customFormat="false" ht="15" hidden="false" customHeight="true" outlineLevel="0" collapsed="false"/>
    <row r="72" customFormat="false" ht="15" hidden="false" customHeight="true" outlineLevel="0" collapsed="false"/>
  </sheetData>
  <mergeCells count="38">
    <mergeCell ref="B4:G4"/>
    <mergeCell ref="B5:G5"/>
    <mergeCell ref="B6:G6"/>
    <mergeCell ref="B8:G8"/>
    <mergeCell ref="B9:G9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C24:D24"/>
    <mergeCell ref="C28:D28"/>
    <mergeCell ref="B31:C31"/>
    <mergeCell ref="B32:C32"/>
    <mergeCell ref="B33:C33"/>
    <mergeCell ref="B34:C34"/>
    <mergeCell ref="A36:G36"/>
    <mergeCell ref="B37:C37"/>
    <mergeCell ref="B38:C38"/>
    <mergeCell ref="D38:E38"/>
    <mergeCell ref="B39:C39"/>
    <mergeCell ref="D39:E39"/>
    <mergeCell ref="B40:C40"/>
    <mergeCell ref="B41:C41"/>
    <mergeCell ref="D41:E41"/>
    <mergeCell ref="B42:C42"/>
    <mergeCell ref="D42:E42"/>
    <mergeCell ref="B43:C43"/>
    <mergeCell ref="B44:C44"/>
    <mergeCell ref="D44:E44"/>
    <mergeCell ref="B45:E45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V5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9" activeCellId="0" sqref="E9"/>
    </sheetView>
  </sheetViews>
  <sheetFormatPr defaultColWidth="9.1484375" defaultRowHeight="12.75" zeroHeight="false" outlineLevelRow="0" outlineLevelCol="0"/>
  <cols>
    <col collapsed="false" customWidth="true" hidden="false" outlineLevel="0" max="1" min="1" style="283" width="5.14"/>
    <col collapsed="false" customWidth="true" hidden="false" outlineLevel="0" max="2" min="2" style="284" width="20.14"/>
    <col collapsed="false" customWidth="true" hidden="false" outlineLevel="0" max="3" min="3" style="285" width="6.57"/>
    <col collapsed="false" customWidth="true" hidden="false" outlineLevel="0" max="4" min="4" style="284" width="17.71"/>
    <col collapsed="false" customWidth="true" hidden="false" outlineLevel="0" max="5" min="5" style="284" width="9.71"/>
    <col collapsed="false" customWidth="true" hidden="true" outlineLevel="0" max="6" min="6" style="284" width="9.71"/>
    <col collapsed="false" customWidth="true" hidden="false" outlineLevel="0" max="7" min="7" style="283" width="7.29"/>
    <col collapsed="false" customWidth="true" hidden="false" outlineLevel="0" max="8" min="8" style="286" width="7.86"/>
    <col collapsed="false" customWidth="true" hidden="false" outlineLevel="0" max="9" min="9" style="287" width="8.29"/>
    <col collapsed="false" customWidth="true" hidden="false" outlineLevel="0" max="10" min="10" style="287" width="7.86"/>
    <col collapsed="false" customWidth="true" hidden="false" outlineLevel="0" max="11" min="11" style="287" width="10.71"/>
    <col collapsed="false" customWidth="true" hidden="false" outlineLevel="0" max="12" min="12" style="287" width="22.29"/>
    <col collapsed="false" customWidth="true" hidden="false" outlineLevel="0" max="13" min="13" style="287" width="15"/>
    <col collapsed="false" customWidth="true" hidden="true" outlineLevel="0" max="14" min="14" style="287" width="14.14"/>
    <col collapsed="false" customWidth="true" hidden="true" outlineLevel="0" max="16" min="15" style="287" width="13"/>
    <col collapsed="false" customWidth="true" hidden="true" outlineLevel="0" max="17" min="17" style="287" width="10.85"/>
    <col collapsed="false" customWidth="true" hidden="false" outlineLevel="0" max="18" min="18" style="287" width="40.43"/>
    <col collapsed="false" customWidth="false" hidden="false" outlineLevel="0" max="256" min="19" style="287" width="9.14"/>
    <col collapsed="false" customWidth="true" hidden="false" outlineLevel="0" max="257" min="257" style="287" width="5.14"/>
    <col collapsed="false" customWidth="true" hidden="false" outlineLevel="0" max="258" min="258" style="287" width="20.14"/>
    <col collapsed="false" customWidth="true" hidden="false" outlineLevel="0" max="259" min="259" style="287" width="6.57"/>
    <col collapsed="false" customWidth="true" hidden="false" outlineLevel="0" max="260" min="260" style="287" width="17.71"/>
    <col collapsed="false" customWidth="true" hidden="false" outlineLevel="0" max="261" min="261" style="287" width="9.71"/>
    <col collapsed="false" customWidth="true" hidden="true" outlineLevel="0" max="262" min="262" style="287" width="11.53"/>
    <col collapsed="false" customWidth="true" hidden="false" outlineLevel="0" max="263" min="263" style="287" width="7.29"/>
    <col collapsed="false" customWidth="true" hidden="false" outlineLevel="0" max="264" min="264" style="287" width="7.86"/>
    <col collapsed="false" customWidth="true" hidden="false" outlineLevel="0" max="265" min="265" style="287" width="8.29"/>
    <col collapsed="false" customWidth="true" hidden="false" outlineLevel="0" max="266" min="266" style="287" width="7.86"/>
    <col collapsed="false" customWidth="true" hidden="false" outlineLevel="0" max="267" min="267" style="287" width="10.71"/>
    <col collapsed="false" customWidth="true" hidden="false" outlineLevel="0" max="268" min="268" style="287" width="22.29"/>
    <col collapsed="false" customWidth="true" hidden="false" outlineLevel="0" max="269" min="269" style="287" width="15"/>
    <col collapsed="false" customWidth="true" hidden="false" outlineLevel="0" max="270" min="270" style="287" width="14.14"/>
    <col collapsed="false" customWidth="true" hidden="false" outlineLevel="0" max="272" min="271" style="287" width="13"/>
    <col collapsed="false" customWidth="true" hidden="false" outlineLevel="0" max="273" min="273" style="287" width="10.85"/>
    <col collapsed="false" customWidth="true" hidden="false" outlineLevel="0" max="274" min="274" style="287" width="40.43"/>
    <col collapsed="false" customWidth="false" hidden="false" outlineLevel="0" max="512" min="275" style="287" width="9.14"/>
    <col collapsed="false" customWidth="true" hidden="false" outlineLevel="0" max="513" min="513" style="287" width="5.14"/>
    <col collapsed="false" customWidth="true" hidden="false" outlineLevel="0" max="514" min="514" style="287" width="20.14"/>
    <col collapsed="false" customWidth="true" hidden="false" outlineLevel="0" max="515" min="515" style="287" width="6.57"/>
    <col collapsed="false" customWidth="true" hidden="false" outlineLevel="0" max="516" min="516" style="287" width="17.71"/>
    <col collapsed="false" customWidth="true" hidden="false" outlineLevel="0" max="517" min="517" style="287" width="9.71"/>
    <col collapsed="false" customWidth="true" hidden="true" outlineLevel="0" max="518" min="518" style="287" width="11.53"/>
    <col collapsed="false" customWidth="true" hidden="false" outlineLevel="0" max="519" min="519" style="287" width="7.29"/>
    <col collapsed="false" customWidth="true" hidden="false" outlineLevel="0" max="520" min="520" style="287" width="7.86"/>
    <col collapsed="false" customWidth="true" hidden="false" outlineLevel="0" max="521" min="521" style="287" width="8.29"/>
    <col collapsed="false" customWidth="true" hidden="false" outlineLevel="0" max="522" min="522" style="287" width="7.86"/>
    <col collapsed="false" customWidth="true" hidden="false" outlineLevel="0" max="523" min="523" style="287" width="10.71"/>
    <col collapsed="false" customWidth="true" hidden="false" outlineLevel="0" max="524" min="524" style="287" width="22.29"/>
    <col collapsed="false" customWidth="true" hidden="false" outlineLevel="0" max="525" min="525" style="287" width="15"/>
    <col collapsed="false" customWidth="true" hidden="false" outlineLevel="0" max="526" min="526" style="287" width="14.14"/>
    <col collapsed="false" customWidth="true" hidden="false" outlineLevel="0" max="528" min="527" style="287" width="13"/>
    <col collapsed="false" customWidth="true" hidden="false" outlineLevel="0" max="529" min="529" style="287" width="10.85"/>
    <col collapsed="false" customWidth="true" hidden="false" outlineLevel="0" max="530" min="530" style="287" width="40.43"/>
    <col collapsed="false" customWidth="false" hidden="false" outlineLevel="0" max="768" min="531" style="287" width="9.14"/>
    <col collapsed="false" customWidth="true" hidden="false" outlineLevel="0" max="769" min="769" style="287" width="5.14"/>
    <col collapsed="false" customWidth="true" hidden="false" outlineLevel="0" max="770" min="770" style="287" width="20.14"/>
    <col collapsed="false" customWidth="true" hidden="false" outlineLevel="0" max="771" min="771" style="287" width="6.57"/>
    <col collapsed="false" customWidth="true" hidden="false" outlineLevel="0" max="772" min="772" style="287" width="17.71"/>
    <col collapsed="false" customWidth="true" hidden="false" outlineLevel="0" max="773" min="773" style="287" width="9.71"/>
    <col collapsed="false" customWidth="true" hidden="true" outlineLevel="0" max="774" min="774" style="287" width="11.53"/>
    <col collapsed="false" customWidth="true" hidden="false" outlineLevel="0" max="775" min="775" style="287" width="7.29"/>
    <col collapsed="false" customWidth="true" hidden="false" outlineLevel="0" max="776" min="776" style="287" width="7.86"/>
    <col collapsed="false" customWidth="true" hidden="false" outlineLevel="0" max="777" min="777" style="287" width="8.29"/>
    <col collapsed="false" customWidth="true" hidden="false" outlineLevel="0" max="778" min="778" style="287" width="7.86"/>
    <col collapsed="false" customWidth="true" hidden="false" outlineLevel="0" max="779" min="779" style="287" width="10.71"/>
    <col collapsed="false" customWidth="true" hidden="false" outlineLevel="0" max="780" min="780" style="287" width="22.29"/>
    <col collapsed="false" customWidth="true" hidden="false" outlineLevel="0" max="781" min="781" style="287" width="15"/>
    <col collapsed="false" customWidth="true" hidden="false" outlineLevel="0" max="782" min="782" style="287" width="14.14"/>
    <col collapsed="false" customWidth="true" hidden="false" outlineLevel="0" max="784" min="783" style="287" width="13"/>
    <col collapsed="false" customWidth="true" hidden="false" outlineLevel="0" max="785" min="785" style="287" width="10.85"/>
    <col collapsed="false" customWidth="true" hidden="false" outlineLevel="0" max="786" min="786" style="287" width="40.43"/>
    <col collapsed="false" customWidth="false" hidden="false" outlineLevel="0" max="1024" min="787" style="287" width="9.14"/>
    <col collapsed="false" customWidth="true" hidden="false" outlineLevel="0" max="1025" min="1025" style="287" width="5.14"/>
    <col collapsed="false" customWidth="true" hidden="false" outlineLevel="0" max="1026" min="1026" style="287" width="20.14"/>
    <col collapsed="false" customWidth="true" hidden="false" outlineLevel="0" max="1027" min="1027" style="287" width="6.57"/>
    <col collapsed="false" customWidth="true" hidden="false" outlineLevel="0" max="1028" min="1028" style="287" width="17.71"/>
    <col collapsed="false" customWidth="true" hidden="false" outlineLevel="0" max="1029" min="1029" style="287" width="9.71"/>
    <col collapsed="false" customWidth="true" hidden="true" outlineLevel="0" max="1030" min="1030" style="287" width="11.53"/>
    <col collapsed="false" customWidth="true" hidden="false" outlineLevel="0" max="1031" min="1031" style="287" width="7.29"/>
    <col collapsed="false" customWidth="true" hidden="false" outlineLevel="0" max="1032" min="1032" style="287" width="7.86"/>
    <col collapsed="false" customWidth="true" hidden="false" outlineLevel="0" max="1033" min="1033" style="287" width="8.29"/>
    <col collapsed="false" customWidth="true" hidden="false" outlineLevel="0" max="1034" min="1034" style="287" width="7.86"/>
    <col collapsed="false" customWidth="true" hidden="false" outlineLevel="0" max="1035" min="1035" style="287" width="10.71"/>
    <col collapsed="false" customWidth="true" hidden="false" outlineLevel="0" max="1036" min="1036" style="287" width="22.29"/>
    <col collapsed="false" customWidth="true" hidden="false" outlineLevel="0" max="1037" min="1037" style="287" width="15"/>
    <col collapsed="false" customWidth="true" hidden="false" outlineLevel="0" max="1038" min="1038" style="287" width="14.14"/>
    <col collapsed="false" customWidth="true" hidden="false" outlineLevel="0" max="1040" min="1039" style="287" width="13"/>
    <col collapsed="false" customWidth="true" hidden="false" outlineLevel="0" max="1041" min="1041" style="287" width="10.85"/>
    <col collapsed="false" customWidth="true" hidden="false" outlineLevel="0" max="1042" min="1042" style="287" width="40.43"/>
    <col collapsed="false" customWidth="false" hidden="false" outlineLevel="0" max="1280" min="1043" style="287" width="9.14"/>
    <col collapsed="false" customWidth="true" hidden="false" outlineLevel="0" max="1281" min="1281" style="287" width="5.14"/>
    <col collapsed="false" customWidth="true" hidden="false" outlineLevel="0" max="1282" min="1282" style="287" width="20.14"/>
    <col collapsed="false" customWidth="true" hidden="false" outlineLevel="0" max="1283" min="1283" style="287" width="6.57"/>
    <col collapsed="false" customWidth="true" hidden="false" outlineLevel="0" max="1284" min="1284" style="287" width="17.71"/>
    <col collapsed="false" customWidth="true" hidden="false" outlineLevel="0" max="1285" min="1285" style="287" width="9.71"/>
    <col collapsed="false" customWidth="true" hidden="true" outlineLevel="0" max="1286" min="1286" style="287" width="11.53"/>
    <col collapsed="false" customWidth="true" hidden="false" outlineLevel="0" max="1287" min="1287" style="287" width="7.29"/>
    <col collapsed="false" customWidth="true" hidden="false" outlineLevel="0" max="1288" min="1288" style="287" width="7.86"/>
    <col collapsed="false" customWidth="true" hidden="false" outlineLevel="0" max="1289" min="1289" style="287" width="8.29"/>
    <col collapsed="false" customWidth="true" hidden="false" outlineLevel="0" max="1290" min="1290" style="287" width="7.86"/>
    <col collapsed="false" customWidth="true" hidden="false" outlineLevel="0" max="1291" min="1291" style="287" width="10.71"/>
    <col collapsed="false" customWidth="true" hidden="false" outlineLevel="0" max="1292" min="1292" style="287" width="22.29"/>
    <col collapsed="false" customWidth="true" hidden="false" outlineLevel="0" max="1293" min="1293" style="287" width="15"/>
    <col collapsed="false" customWidth="true" hidden="false" outlineLevel="0" max="1294" min="1294" style="287" width="14.14"/>
    <col collapsed="false" customWidth="true" hidden="false" outlineLevel="0" max="1296" min="1295" style="287" width="13"/>
    <col collapsed="false" customWidth="true" hidden="false" outlineLevel="0" max="1297" min="1297" style="287" width="10.85"/>
    <col collapsed="false" customWidth="true" hidden="false" outlineLevel="0" max="1298" min="1298" style="287" width="40.43"/>
    <col collapsed="false" customWidth="false" hidden="false" outlineLevel="0" max="1536" min="1299" style="287" width="9.14"/>
    <col collapsed="false" customWidth="true" hidden="false" outlineLevel="0" max="1537" min="1537" style="287" width="5.14"/>
    <col collapsed="false" customWidth="true" hidden="false" outlineLevel="0" max="1538" min="1538" style="287" width="20.14"/>
    <col collapsed="false" customWidth="true" hidden="false" outlineLevel="0" max="1539" min="1539" style="287" width="6.57"/>
    <col collapsed="false" customWidth="true" hidden="false" outlineLevel="0" max="1540" min="1540" style="287" width="17.71"/>
    <col collapsed="false" customWidth="true" hidden="false" outlineLevel="0" max="1541" min="1541" style="287" width="9.71"/>
    <col collapsed="false" customWidth="true" hidden="true" outlineLevel="0" max="1542" min="1542" style="287" width="11.53"/>
    <col collapsed="false" customWidth="true" hidden="false" outlineLevel="0" max="1543" min="1543" style="287" width="7.29"/>
    <col collapsed="false" customWidth="true" hidden="false" outlineLevel="0" max="1544" min="1544" style="287" width="7.86"/>
    <col collapsed="false" customWidth="true" hidden="false" outlineLevel="0" max="1545" min="1545" style="287" width="8.29"/>
    <col collapsed="false" customWidth="true" hidden="false" outlineLevel="0" max="1546" min="1546" style="287" width="7.86"/>
    <col collapsed="false" customWidth="true" hidden="false" outlineLevel="0" max="1547" min="1547" style="287" width="10.71"/>
    <col collapsed="false" customWidth="true" hidden="false" outlineLevel="0" max="1548" min="1548" style="287" width="22.29"/>
    <col collapsed="false" customWidth="true" hidden="false" outlineLevel="0" max="1549" min="1549" style="287" width="15"/>
    <col collapsed="false" customWidth="true" hidden="false" outlineLevel="0" max="1550" min="1550" style="287" width="14.14"/>
    <col collapsed="false" customWidth="true" hidden="false" outlineLevel="0" max="1552" min="1551" style="287" width="13"/>
    <col collapsed="false" customWidth="true" hidden="false" outlineLevel="0" max="1553" min="1553" style="287" width="10.85"/>
    <col collapsed="false" customWidth="true" hidden="false" outlineLevel="0" max="1554" min="1554" style="287" width="40.43"/>
    <col collapsed="false" customWidth="false" hidden="false" outlineLevel="0" max="1792" min="1555" style="287" width="9.14"/>
    <col collapsed="false" customWidth="true" hidden="false" outlineLevel="0" max="1793" min="1793" style="287" width="5.14"/>
    <col collapsed="false" customWidth="true" hidden="false" outlineLevel="0" max="1794" min="1794" style="287" width="20.14"/>
    <col collapsed="false" customWidth="true" hidden="false" outlineLevel="0" max="1795" min="1795" style="287" width="6.57"/>
    <col collapsed="false" customWidth="true" hidden="false" outlineLevel="0" max="1796" min="1796" style="287" width="17.71"/>
    <col collapsed="false" customWidth="true" hidden="false" outlineLevel="0" max="1797" min="1797" style="287" width="9.71"/>
    <col collapsed="false" customWidth="true" hidden="true" outlineLevel="0" max="1798" min="1798" style="287" width="11.53"/>
    <col collapsed="false" customWidth="true" hidden="false" outlineLevel="0" max="1799" min="1799" style="287" width="7.29"/>
    <col collapsed="false" customWidth="true" hidden="false" outlineLevel="0" max="1800" min="1800" style="287" width="7.86"/>
    <col collapsed="false" customWidth="true" hidden="false" outlineLevel="0" max="1801" min="1801" style="287" width="8.29"/>
    <col collapsed="false" customWidth="true" hidden="false" outlineLevel="0" max="1802" min="1802" style="287" width="7.86"/>
    <col collapsed="false" customWidth="true" hidden="false" outlineLevel="0" max="1803" min="1803" style="287" width="10.71"/>
    <col collapsed="false" customWidth="true" hidden="false" outlineLevel="0" max="1804" min="1804" style="287" width="22.29"/>
    <col collapsed="false" customWidth="true" hidden="false" outlineLevel="0" max="1805" min="1805" style="287" width="15"/>
    <col collapsed="false" customWidth="true" hidden="false" outlineLevel="0" max="1806" min="1806" style="287" width="14.14"/>
    <col collapsed="false" customWidth="true" hidden="false" outlineLevel="0" max="1808" min="1807" style="287" width="13"/>
    <col collapsed="false" customWidth="true" hidden="false" outlineLevel="0" max="1809" min="1809" style="287" width="10.85"/>
    <col collapsed="false" customWidth="true" hidden="false" outlineLevel="0" max="1810" min="1810" style="287" width="40.43"/>
    <col collapsed="false" customWidth="false" hidden="false" outlineLevel="0" max="2048" min="1811" style="287" width="9.14"/>
    <col collapsed="false" customWidth="true" hidden="false" outlineLevel="0" max="2049" min="2049" style="287" width="5.14"/>
    <col collapsed="false" customWidth="true" hidden="false" outlineLevel="0" max="2050" min="2050" style="287" width="20.14"/>
    <col collapsed="false" customWidth="true" hidden="false" outlineLevel="0" max="2051" min="2051" style="287" width="6.57"/>
    <col collapsed="false" customWidth="true" hidden="false" outlineLevel="0" max="2052" min="2052" style="287" width="17.71"/>
    <col collapsed="false" customWidth="true" hidden="false" outlineLevel="0" max="2053" min="2053" style="287" width="9.71"/>
    <col collapsed="false" customWidth="true" hidden="true" outlineLevel="0" max="2054" min="2054" style="287" width="11.53"/>
    <col collapsed="false" customWidth="true" hidden="false" outlineLevel="0" max="2055" min="2055" style="287" width="7.29"/>
    <col collapsed="false" customWidth="true" hidden="false" outlineLevel="0" max="2056" min="2056" style="287" width="7.86"/>
    <col collapsed="false" customWidth="true" hidden="false" outlineLevel="0" max="2057" min="2057" style="287" width="8.29"/>
    <col collapsed="false" customWidth="true" hidden="false" outlineLevel="0" max="2058" min="2058" style="287" width="7.86"/>
    <col collapsed="false" customWidth="true" hidden="false" outlineLevel="0" max="2059" min="2059" style="287" width="10.71"/>
    <col collapsed="false" customWidth="true" hidden="false" outlineLevel="0" max="2060" min="2060" style="287" width="22.29"/>
    <col collapsed="false" customWidth="true" hidden="false" outlineLevel="0" max="2061" min="2061" style="287" width="15"/>
    <col collapsed="false" customWidth="true" hidden="false" outlineLevel="0" max="2062" min="2062" style="287" width="14.14"/>
    <col collapsed="false" customWidth="true" hidden="false" outlineLevel="0" max="2064" min="2063" style="287" width="13"/>
    <col collapsed="false" customWidth="true" hidden="false" outlineLevel="0" max="2065" min="2065" style="287" width="10.85"/>
    <col collapsed="false" customWidth="true" hidden="false" outlineLevel="0" max="2066" min="2066" style="287" width="40.43"/>
    <col collapsed="false" customWidth="false" hidden="false" outlineLevel="0" max="2304" min="2067" style="287" width="9.14"/>
    <col collapsed="false" customWidth="true" hidden="false" outlineLevel="0" max="2305" min="2305" style="287" width="5.14"/>
    <col collapsed="false" customWidth="true" hidden="false" outlineLevel="0" max="2306" min="2306" style="287" width="20.14"/>
    <col collapsed="false" customWidth="true" hidden="false" outlineLevel="0" max="2307" min="2307" style="287" width="6.57"/>
    <col collapsed="false" customWidth="true" hidden="false" outlineLevel="0" max="2308" min="2308" style="287" width="17.71"/>
    <col collapsed="false" customWidth="true" hidden="false" outlineLevel="0" max="2309" min="2309" style="287" width="9.71"/>
    <col collapsed="false" customWidth="true" hidden="true" outlineLevel="0" max="2310" min="2310" style="287" width="11.53"/>
    <col collapsed="false" customWidth="true" hidden="false" outlineLevel="0" max="2311" min="2311" style="287" width="7.29"/>
    <col collapsed="false" customWidth="true" hidden="false" outlineLevel="0" max="2312" min="2312" style="287" width="7.86"/>
    <col collapsed="false" customWidth="true" hidden="false" outlineLevel="0" max="2313" min="2313" style="287" width="8.29"/>
    <col collapsed="false" customWidth="true" hidden="false" outlineLevel="0" max="2314" min="2314" style="287" width="7.86"/>
    <col collapsed="false" customWidth="true" hidden="false" outlineLevel="0" max="2315" min="2315" style="287" width="10.71"/>
    <col collapsed="false" customWidth="true" hidden="false" outlineLevel="0" max="2316" min="2316" style="287" width="22.29"/>
    <col collapsed="false" customWidth="true" hidden="false" outlineLevel="0" max="2317" min="2317" style="287" width="15"/>
    <col collapsed="false" customWidth="true" hidden="false" outlineLevel="0" max="2318" min="2318" style="287" width="14.14"/>
    <col collapsed="false" customWidth="true" hidden="false" outlineLevel="0" max="2320" min="2319" style="287" width="13"/>
    <col collapsed="false" customWidth="true" hidden="false" outlineLevel="0" max="2321" min="2321" style="287" width="10.85"/>
    <col collapsed="false" customWidth="true" hidden="false" outlineLevel="0" max="2322" min="2322" style="287" width="40.43"/>
    <col collapsed="false" customWidth="false" hidden="false" outlineLevel="0" max="2560" min="2323" style="287" width="9.14"/>
    <col collapsed="false" customWidth="true" hidden="false" outlineLevel="0" max="2561" min="2561" style="287" width="5.14"/>
    <col collapsed="false" customWidth="true" hidden="false" outlineLevel="0" max="2562" min="2562" style="287" width="20.14"/>
    <col collapsed="false" customWidth="true" hidden="false" outlineLevel="0" max="2563" min="2563" style="287" width="6.57"/>
    <col collapsed="false" customWidth="true" hidden="false" outlineLevel="0" max="2564" min="2564" style="287" width="17.71"/>
    <col collapsed="false" customWidth="true" hidden="false" outlineLevel="0" max="2565" min="2565" style="287" width="9.71"/>
    <col collapsed="false" customWidth="true" hidden="true" outlineLevel="0" max="2566" min="2566" style="287" width="11.53"/>
    <col collapsed="false" customWidth="true" hidden="false" outlineLevel="0" max="2567" min="2567" style="287" width="7.29"/>
    <col collapsed="false" customWidth="true" hidden="false" outlineLevel="0" max="2568" min="2568" style="287" width="7.86"/>
    <col collapsed="false" customWidth="true" hidden="false" outlineLevel="0" max="2569" min="2569" style="287" width="8.29"/>
    <col collapsed="false" customWidth="true" hidden="false" outlineLevel="0" max="2570" min="2570" style="287" width="7.86"/>
    <col collapsed="false" customWidth="true" hidden="false" outlineLevel="0" max="2571" min="2571" style="287" width="10.71"/>
    <col collapsed="false" customWidth="true" hidden="false" outlineLevel="0" max="2572" min="2572" style="287" width="22.29"/>
    <col collapsed="false" customWidth="true" hidden="false" outlineLevel="0" max="2573" min="2573" style="287" width="15"/>
    <col collapsed="false" customWidth="true" hidden="false" outlineLevel="0" max="2574" min="2574" style="287" width="14.14"/>
    <col collapsed="false" customWidth="true" hidden="false" outlineLevel="0" max="2576" min="2575" style="287" width="13"/>
    <col collapsed="false" customWidth="true" hidden="false" outlineLevel="0" max="2577" min="2577" style="287" width="10.85"/>
    <col collapsed="false" customWidth="true" hidden="false" outlineLevel="0" max="2578" min="2578" style="287" width="40.43"/>
    <col collapsed="false" customWidth="false" hidden="false" outlineLevel="0" max="2816" min="2579" style="287" width="9.14"/>
    <col collapsed="false" customWidth="true" hidden="false" outlineLevel="0" max="2817" min="2817" style="287" width="5.14"/>
    <col collapsed="false" customWidth="true" hidden="false" outlineLevel="0" max="2818" min="2818" style="287" width="20.14"/>
    <col collapsed="false" customWidth="true" hidden="false" outlineLevel="0" max="2819" min="2819" style="287" width="6.57"/>
    <col collapsed="false" customWidth="true" hidden="false" outlineLevel="0" max="2820" min="2820" style="287" width="17.71"/>
    <col collapsed="false" customWidth="true" hidden="false" outlineLevel="0" max="2821" min="2821" style="287" width="9.71"/>
    <col collapsed="false" customWidth="true" hidden="true" outlineLevel="0" max="2822" min="2822" style="287" width="11.53"/>
    <col collapsed="false" customWidth="true" hidden="false" outlineLevel="0" max="2823" min="2823" style="287" width="7.29"/>
    <col collapsed="false" customWidth="true" hidden="false" outlineLevel="0" max="2824" min="2824" style="287" width="7.86"/>
    <col collapsed="false" customWidth="true" hidden="false" outlineLevel="0" max="2825" min="2825" style="287" width="8.29"/>
    <col collapsed="false" customWidth="true" hidden="false" outlineLevel="0" max="2826" min="2826" style="287" width="7.86"/>
    <col collapsed="false" customWidth="true" hidden="false" outlineLevel="0" max="2827" min="2827" style="287" width="10.71"/>
    <col collapsed="false" customWidth="true" hidden="false" outlineLevel="0" max="2828" min="2828" style="287" width="22.29"/>
    <col collapsed="false" customWidth="true" hidden="false" outlineLevel="0" max="2829" min="2829" style="287" width="15"/>
    <col collapsed="false" customWidth="true" hidden="false" outlineLevel="0" max="2830" min="2830" style="287" width="14.14"/>
    <col collapsed="false" customWidth="true" hidden="false" outlineLevel="0" max="2832" min="2831" style="287" width="13"/>
    <col collapsed="false" customWidth="true" hidden="false" outlineLevel="0" max="2833" min="2833" style="287" width="10.85"/>
    <col collapsed="false" customWidth="true" hidden="false" outlineLevel="0" max="2834" min="2834" style="287" width="40.43"/>
    <col collapsed="false" customWidth="false" hidden="false" outlineLevel="0" max="3072" min="2835" style="287" width="9.14"/>
    <col collapsed="false" customWidth="true" hidden="false" outlineLevel="0" max="3073" min="3073" style="287" width="5.14"/>
    <col collapsed="false" customWidth="true" hidden="false" outlineLevel="0" max="3074" min="3074" style="287" width="20.14"/>
    <col collapsed="false" customWidth="true" hidden="false" outlineLevel="0" max="3075" min="3075" style="287" width="6.57"/>
    <col collapsed="false" customWidth="true" hidden="false" outlineLevel="0" max="3076" min="3076" style="287" width="17.71"/>
    <col collapsed="false" customWidth="true" hidden="false" outlineLevel="0" max="3077" min="3077" style="287" width="9.71"/>
    <col collapsed="false" customWidth="true" hidden="true" outlineLevel="0" max="3078" min="3078" style="287" width="11.53"/>
    <col collapsed="false" customWidth="true" hidden="false" outlineLevel="0" max="3079" min="3079" style="287" width="7.29"/>
    <col collapsed="false" customWidth="true" hidden="false" outlineLevel="0" max="3080" min="3080" style="287" width="7.86"/>
    <col collapsed="false" customWidth="true" hidden="false" outlineLevel="0" max="3081" min="3081" style="287" width="8.29"/>
    <col collapsed="false" customWidth="true" hidden="false" outlineLevel="0" max="3082" min="3082" style="287" width="7.86"/>
    <col collapsed="false" customWidth="true" hidden="false" outlineLevel="0" max="3083" min="3083" style="287" width="10.71"/>
    <col collapsed="false" customWidth="true" hidden="false" outlineLevel="0" max="3084" min="3084" style="287" width="22.29"/>
    <col collapsed="false" customWidth="true" hidden="false" outlineLevel="0" max="3085" min="3085" style="287" width="15"/>
    <col collapsed="false" customWidth="true" hidden="false" outlineLevel="0" max="3086" min="3086" style="287" width="14.14"/>
    <col collapsed="false" customWidth="true" hidden="false" outlineLevel="0" max="3088" min="3087" style="287" width="13"/>
    <col collapsed="false" customWidth="true" hidden="false" outlineLevel="0" max="3089" min="3089" style="287" width="10.85"/>
    <col collapsed="false" customWidth="true" hidden="false" outlineLevel="0" max="3090" min="3090" style="287" width="40.43"/>
    <col collapsed="false" customWidth="false" hidden="false" outlineLevel="0" max="3328" min="3091" style="287" width="9.14"/>
    <col collapsed="false" customWidth="true" hidden="false" outlineLevel="0" max="3329" min="3329" style="287" width="5.14"/>
    <col collapsed="false" customWidth="true" hidden="false" outlineLevel="0" max="3330" min="3330" style="287" width="20.14"/>
    <col collapsed="false" customWidth="true" hidden="false" outlineLevel="0" max="3331" min="3331" style="287" width="6.57"/>
    <col collapsed="false" customWidth="true" hidden="false" outlineLevel="0" max="3332" min="3332" style="287" width="17.71"/>
    <col collapsed="false" customWidth="true" hidden="false" outlineLevel="0" max="3333" min="3333" style="287" width="9.71"/>
    <col collapsed="false" customWidth="true" hidden="true" outlineLevel="0" max="3334" min="3334" style="287" width="11.53"/>
    <col collapsed="false" customWidth="true" hidden="false" outlineLevel="0" max="3335" min="3335" style="287" width="7.29"/>
    <col collapsed="false" customWidth="true" hidden="false" outlineLevel="0" max="3336" min="3336" style="287" width="7.86"/>
    <col collapsed="false" customWidth="true" hidden="false" outlineLevel="0" max="3337" min="3337" style="287" width="8.29"/>
    <col collapsed="false" customWidth="true" hidden="false" outlineLevel="0" max="3338" min="3338" style="287" width="7.86"/>
    <col collapsed="false" customWidth="true" hidden="false" outlineLevel="0" max="3339" min="3339" style="287" width="10.71"/>
    <col collapsed="false" customWidth="true" hidden="false" outlineLevel="0" max="3340" min="3340" style="287" width="22.29"/>
    <col collapsed="false" customWidth="true" hidden="false" outlineLevel="0" max="3341" min="3341" style="287" width="15"/>
    <col collapsed="false" customWidth="true" hidden="false" outlineLevel="0" max="3342" min="3342" style="287" width="14.14"/>
    <col collapsed="false" customWidth="true" hidden="false" outlineLevel="0" max="3344" min="3343" style="287" width="13"/>
    <col collapsed="false" customWidth="true" hidden="false" outlineLevel="0" max="3345" min="3345" style="287" width="10.85"/>
    <col collapsed="false" customWidth="true" hidden="false" outlineLevel="0" max="3346" min="3346" style="287" width="40.43"/>
    <col collapsed="false" customWidth="false" hidden="false" outlineLevel="0" max="3584" min="3347" style="287" width="9.14"/>
    <col collapsed="false" customWidth="true" hidden="false" outlineLevel="0" max="3585" min="3585" style="287" width="5.14"/>
    <col collapsed="false" customWidth="true" hidden="false" outlineLevel="0" max="3586" min="3586" style="287" width="20.14"/>
    <col collapsed="false" customWidth="true" hidden="false" outlineLevel="0" max="3587" min="3587" style="287" width="6.57"/>
    <col collapsed="false" customWidth="true" hidden="false" outlineLevel="0" max="3588" min="3588" style="287" width="17.71"/>
    <col collapsed="false" customWidth="true" hidden="false" outlineLevel="0" max="3589" min="3589" style="287" width="9.71"/>
    <col collapsed="false" customWidth="true" hidden="true" outlineLevel="0" max="3590" min="3590" style="287" width="11.53"/>
    <col collapsed="false" customWidth="true" hidden="false" outlineLevel="0" max="3591" min="3591" style="287" width="7.29"/>
    <col collapsed="false" customWidth="true" hidden="false" outlineLevel="0" max="3592" min="3592" style="287" width="7.86"/>
    <col collapsed="false" customWidth="true" hidden="false" outlineLevel="0" max="3593" min="3593" style="287" width="8.29"/>
    <col collapsed="false" customWidth="true" hidden="false" outlineLevel="0" max="3594" min="3594" style="287" width="7.86"/>
    <col collapsed="false" customWidth="true" hidden="false" outlineLevel="0" max="3595" min="3595" style="287" width="10.71"/>
    <col collapsed="false" customWidth="true" hidden="false" outlineLevel="0" max="3596" min="3596" style="287" width="22.29"/>
    <col collapsed="false" customWidth="true" hidden="false" outlineLevel="0" max="3597" min="3597" style="287" width="15"/>
    <col collapsed="false" customWidth="true" hidden="false" outlineLevel="0" max="3598" min="3598" style="287" width="14.14"/>
    <col collapsed="false" customWidth="true" hidden="false" outlineLevel="0" max="3600" min="3599" style="287" width="13"/>
    <col collapsed="false" customWidth="true" hidden="false" outlineLevel="0" max="3601" min="3601" style="287" width="10.85"/>
    <col collapsed="false" customWidth="true" hidden="false" outlineLevel="0" max="3602" min="3602" style="287" width="40.43"/>
    <col collapsed="false" customWidth="false" hidden="false" outlineLevel="0" max="3840" min="3603" style="287" width="9.14"/>
    <col collapsed="false" customWidth="true" hidden="false" outlineLevel="0" max="3841" min="3841" style="287" width="5.14"/>
    <col collapsed="false" customWidth="true" hidden="false" outlineLevel="0" max="3842" min="3842" style="287" width="20.14"/>
    <col collapsed="false" customWidth="true" hidden="false" outlineLevel="0" max="3843" min="3843" style="287" width="6.57"/>
    <col collapsed="false" customWidth="true" hidden="false" outlineLevel="0" max="3844" min="3844" style="287" width="17.71"/>
    <col collapsed="false" customWidth="true" hidden="false" outlineLevel="0" max="3845" min="3845" style="287" width="9.71"/>
    <col collapsed="false" customWidth="true" hidden="true" outlineLevel="0" max="3846" min="3846" style="287" width="11.53"/>
    <col collapsed="false" customWidth="true" hidden="false" outlineLevel="0" max="3847" min="3847" style="287" width="7.29"/>
    <col collapsed="false" customWidth="true" hidden="false" outlineLevel="0" max="3848" min="3848" style="287" width="7.86"/>
    <col collapsed="false" customWidth="true" hidden="false" outlineLevel="0" max="3849" min="3849" style="287" width="8.29"/>
    <col collapsed="false" customWidth="true" hidden="false" outlineLevel="0" max="3850" min="3850" style="287" width="7.86"/>
    <col collapsed="false" customWidth="true" hidden="false" outlineLevel="0" max="3851" min="3851" style="287" width="10.71"/>
    <col collapsed="false" customWidth="true" hidden="false" outlineLevel="0" max="3852" min="3852" style="287" width="22.29"/>
    <col collapsed="false" customWidth="true" hidden="false" outlineLevel="0" max="3853" min="3853" style="287" width="15"/>
    <col collapsed="false" customWidth="true" hidden="false" outlineLevel="0" max="3854" min="3854" style="287" width="14.14"/>
    <col collapsed="false" customWidth="true" hidden="false" outlineLevel="0" max="3856" min="3855" style="287" width="13"/>
    <col collapsed="false" customWidth="true" hidden="false" outlineLevel="0" max="3857" min="3857" style="287" width="10.85"/>
    <col collapsed="false" customWidth="true" hidden="false" outlineLevel="0" max="3858" min="3858" style="287" width="40.43"/>
    <col collapsed="false" customWidth="false" hidden="false" outlineLevel="0" max="4096" min="3859" style="287" width="9.14"/>
    <col collapsed="false" customWidth="true" hidden="false" outlineLevel="0" max="4097" min="4097" style="287" width="5.14"/>
    <col collapsed="false" customWidth="true" hidden="false" outlineLevel="0" max="4098" min="4098" style="287" width="20.14"/>
    <col collapsed="false" customWidth="true" hidden="false" outlineLevel="0" max="4099" min="4099" style="287" width="6.57"/>
    <col collapsed="false" customWidth="true" hidden="false" outlineLevel="0" max="4100" min="4100" style="287" width="17.71"/>
    <col collapsed="false" customWidth="true" hidden="false" outlineLevel="0" max="4101" min="4101" style="287" width="9.71"/>
    <col collapsed="false" customWidth="true" hidden="true" outlineLevel="0" max="4102" min="4102" style="287" width="11.53"/>
    <col collapsed="false" customWidth="true" hidden="false" outlineLevel="0" max="4103" min="4103" style="287" width="7.29"/>
    <col collapsed="false" customWidth="true" hidden="false" outlineLevel="0" max="4104" min="4104" style="287" width="7.86"/>
    <col collapsed="false" customWidth="true" hidden="false" outlineLevel="0" max="4105" min="4105" style="287" width="8.29"/>
    <col collapsed="false" customWidth="true" hidden="false" outlineLevel="0" max="4106" min="4106" style="287" width="7.86"/>
    <col collapsed="false" customWidth="true" hidden="false" outlineLevel="0" max="4107" min="4107" style="287" width="10.71"/>
    <col collapsed="false" customWidth="true" hidden="false" outlineLevel="0" max="4108" min="4108" style="287" width="22.29"/>
    <col collapsed="false" customWidth="true" hidden="false" outlineLevel="0" max="4109" min="4109" style="287" width="15"/>
    <col collapsed="false" customWidth="true" hidden="false" outlineLevel="0" max="4110" min="4110" style="287" width="14.14"/>
    <col collapsed="false" customWidth="true" hidden="false" outlineLevel="0" max="4112" min="4111" style="287" width="13"/>
    <col collapsed="false" customWidth="true" hidden="false" outlineLevel="0" max="4113" min="4113" style="287" width="10.85"/>
    <col collapsed="false" customWidth="true" hidden="false" outlineLevel="0" max="4114" min="4114" style="287" width="40.43"/>
    <col collapsed="false" customWidth="false" hidden="false" outlineLevel="0" max="4352" min="4115" style="287" width="9.14"/>
    <col collapsed="false" customWidth="true" hidden="false" outlineLevel="0" max="4353" min="4353" style="287" width="5.14"/>
    <col collapsed="false" customWidth="true" hidden="false" outlineLevel="0" max="4354" min="4354" style="287" width="20.14"/>
    <col collapsed="false" customWidth="true" hidden="false" outlineLevel="0" max="4355" min="4355" style="287" width="6.57"/>
    <col collapsed="false" customWidth="true" hidden="false" outlineLevel="0" max="4356" min="4356" style="287" width="17.71"/>
    <col collapsed="false" customWidth="true" hidden="false" outlineLevel="0" max="4357" min="4357" style="287" width="9.71"/>
    <col collapsed="false" customWidth="true" hidden="true" outlineLevel="0" max="4358" min="4358" style="287" width="11.53"/>
    <col collapsed="false" customWidth="true" hidden="false" outlineLevel="0" max="4359" min="4359" style="287" width="7.29"/>
    <col collapsed="false" customWidth="true" hidden="false" outlineLevel="0" max="4360" min="4360" style="287" width="7.86"/>
    <col collapsed="false" customWidth="true" hidden="false" outlineLevel="0" max="4361" min="4361" style="287" width="8.29"/>
    <col collapsed="false" customWidth="true" hidden="false" outlineLevel="0" max="4362" min="4362" style="287" width="7.86"/>
    <col collapsed="false" customWidth="true" hidden="false" outlineLevel="0" max="4363" min="4363" style="287" width="10.71"/>
    <col collapsed="false" customWidth="true" hidden="false" outlineLevel="0" max="4364" min="4364" style="287" width="22.29"/>
    <col collapsed="false" customWidth="true" hidden="false" outlineLevel="0" max="4365" min="4365" style="287" width="15"/>
    <col collapsed="false" customWidth="true" hidden="false" outlineLevel="0" max="4366" min="4366" style="287" width="14.14"/>
    <col collapsed="false" customWidth="true" hidden="false" outlineLevel="0" max="4368" min="4367" style="287" width="13"/>
    <col collapsed="false" customWidth="true" hidden="false" outlineLevel="0" max="4369" min="4369" style="287" width="10.85"/>
    <col collapsed="false" customWidth="true" hidden="false" outlineLevel="0" max="4370" min="4370" style="287" width="40.43"/>
    <col collapsed="false" customWidth="false" hidden="false" outlineLevel="0" max="4608" min="4371" style="287" width="9.14"/>
    <col collapsed="false" customWidth="true" hidden="false" outlineLevel="0" max="4609" min="4609" style="287" width="5.14"/>
    <col collapsed="false" customWidth="true" hidden="false" outlineLevel="0" max="4610" min="4610" style="287" width="20.14"/>
    <col collapsed="false" customWidth="true" hidden="false" outlineLevel="0" max="4611" min="4611" style="287" width="6.57"/>
    <col collapsed="false" customWidth="true" hidden="false" outlineLevel="0" max="4612" min="4612" style="287" width="17.71"/>
    <col collapsed="false" customWidth="true" hidden="false" outlineLevel="0" max="4613" min="4613" style="287" width="9.71"/>
    <col collapsed="false" customWidth="true" hidden="true" outlineLevel="0" max="4614" min="4614" style="287" width="11.53"/>
    <col collapsed="false" customWidth="true" hidden="false" outlineLevel="0" max="4615" min="4615" style="287" width="7.29"/>
    <col collapsed="false" customWidth="true" hidden="false" outlineLevel="0" max="4616" min="4616" style="287" width="7.86"/>
    <col collapsed="false" customWidth="true" hidden="false" outlineLevel="0" max="4617" min="4617" style="287" width="8.29"/>
    <col collapsed="false" customWidth="true" hidden="false" outlineLevel="0" max="4618" min="4618" style="287" width="7.86"/>
    <col collapsed="false" customWidth="true" hidden="false" outlineLevel="0" max="4619" min="4619" style="287" width="10.71"/>
    <col collapsed="false" customWidth="true" hidden="false" outlineLevel="0" max="4620" min="4620" style="287" width="22.29"/>
    <col collapsed="false" customWidth="true" hidden="false" outlineLevel="0" max="4621" min="4621" style="287" width="15"/>
    <col collapsed="false" customWidth="true" hidden="false" outlineLevel="0" max="4622" min="4622" style="287" width="14.14"/>
    <col collapsed="false" customWidth="true" hidden="false" outlineLevel="0" max="4624" min="4623" style="287" width="13"/>
    <col collapsed="false" customWidth="true" hidden="false" outlineLevel="0" max="4625" min="4625" style="287" width="10.85"/>
    <col collapsed="false" customWidth="true" hidden="false" outlineLevel="0" max="4626" min="4626" style="287" width="40.43"/>
    <col collapsed="false" customWidth="false" hidden="false" outlineLevel="0" max="4864" min="4627" style="287" width="9.14"/>
    <col collapsed="false" customWidth="true" hidden="false" outlineLevel="0" max="4865" min="4865" style="287" width="5.14"/>
    <col collapsed="false" customWidth="true" hidden="false" outlineLevel="0" max="4866" min="4866" style="287" width="20.14"/>
    <col collapsed="false" customWidth="true" hidden="false" outlineLevel="0" max="4867" min="4867" style="287" width="6.57"/>
    <col collapsed="false" customWidth="true" hidden="false" outlineLevel="0" max="4868" min="4868" style="287" width="17.71"/>
    <col collapsed="false" customWidth="true" hidden="false" outlineLevel="0" max="4869" min="4869" style="287" width="9.71"/>
    <col collapsed="false" customWidth="true" hidden="true" outlineLevel="0" max="4870" min="4870" style="287" width="11.53"/>
    <col collapsed="false" customWidth="true" hidden="false" outlineLevel="0" max="4871" min="4871" style="287" width="7.29"/>
    <col collapsed="false" customWidth="true" hidden="false" outlineLevel="0" max="4872" min="4872" style="287" width="7.86"/>
    <col collapsed="false" customWidth="true" hidden="false" outlineLevel="0" max="4873" min="4873" style="287" width="8.29"/>
    <col collapsed="false" customWidth="true" hidden="false" outlineLevel="0" max="4874" min="4874" style="287" width="7.86"/>
    <col collapsed="false" customWidth="true" hidden="false" outlineLevel="0" max="4875" min="4875" style="287" width="10.71"/>
    <col collapsed="false" customWidth="true" hidden="false" outlineLevel="0" max="4876" min="4876" style="287" width="22.29"/>
    <col collapsed="false" customWidth="true" hidden="false" outlineLevel="0" max="4877" min="4877" style="287" width="15"/>
    <col collapsed="false" customWidth="true" hidden="false" outlineLevel="0" max="4878" min="4878" style="287" width="14.14"/>
    <col collapsed="false" customWidth="true" hidden="false" outlineLevel="0" max="4880" min="4879" style="287" width="13"/>
    <col collapsed="false" customWidth="true" hidden="false" outlineLevel="0" max="4881" min="4881" style="287" width="10.85"/>
    <col collapsed="false" customWidth="true" hidden="false" outlineLevel="0" max="4882" min="4882" style="287" width="40.43"/>
    <col collapsed="false" customWidth="false" hidden="false" outlineLevel="0" max="5120" min="4883" style="287" width="9.14"/>
    <col collapsed="false" customWidth="true" hidden="false" outlineLevel="0" max="5121" min="5121" style="287" width="5.14"/>
    <col collapsed="false" customWidth="true" hidden="false" outlineLevel="0" max="5122" min="5122" style="287" width="20.14"/>
    <col collapsed="false" customWidth="true" hidden="false" outlineLevel="0" max="5123" min="5123" style="287" width="6.57"/>
    <col collapsed="false" customWidth="true" hidden="false" outlineLevel="0" max="5124" min="5124" style="287" width="17.71"/>
    <col collapsed="false" customWidth="true" hidden="false" outlineLevel="0" max="5125" min="5125" style="287" width="9.71"/>
    <col collapsed="false" customWidth="true" hidden="true" outlineLevel="0" max="5126" min="5126" style="287" width="11.53"/>
    <col collapsed="false" customWidth="true" hidden="false" outlineLevel="0" max="5127" min="5127" style="287" width="7.29"/>
    <col collapsed="false" customWidth="true" hidden="false" outlineLevel="0" max="5128" min="5128" style="287" width="7.86"/>
    <col collapsed="false" customWidth="true" hidden="false" outlineLevel="0" max="5129" min="5129" style="287" width="8.29"/>
    <col collapsed="false" customWidth="true" hidden="false" outlineLevel="0" max="5130" min="5130" style="287" width="7.86"/>
    <col collapsed="false" customWidth="true" hidden="false" outlineLevel="0" max="5131" min="5131" style="287" width="10.71"/>
    <col collapsed="false" customWidth="true" hidden="false" outlineLevel="0" max="5132" min="5132" style="287" width="22.29"/>
    <col collapsed="false" customWidth="true" hidden="false" outlineLevel="0" max="5133" min="5133" style="287" width="15"/>
    <col collapsed="false" customWidth="true" hidden="false" outlineLevel="0" max="5134" min="5134" style="287" width="14.14"/>
    <col collapsed="false" customWidth="true" hidden="false" outlineLevel="0" max="5136" min="5135" style="287" width="13"/>
    <col collapsed="false" customWidth="true" hidden="false" outlineLevel="0" max="5137" min="5137" style="287" width="10.85"/>
    <col collapsed="false" customWidth="true" hidden="false" outlineLevel="0" max="5138" min="5138" style="287" width="40.43"/>
    <col collapsed="false" customWidth="false" hidden="false" outlineLevel="0" max="5376" min="5139" style="287" width="9.14"/>
    <col collapsed="false" customWidth="true" hidden="false" outlineLevel="0" max="5377" min="5377" style="287" width="5.14"/>
    <col collapsed="false" customWidth="true" hidden="false" outlineLevel="0" max="5378" min="5378" style="287" width="20.14"/>
    <col collapsed="false" customWidth="true" hidden="false" outlineLevel="0" max="5379" min="5379" style="287" width="6.57"/>
    <col collapsed="false" customWidth="true" hidden="false" outlineLevel="0" max="5380" min="5380" style="287" width="17.71"/>
    <col collapsed="false" customWidth="true" hidden="false" outlineLevel="0" max="5381" min="5381" style="287" width="9.71"/>
    <col collapsed="false" customWidth="true" hidden="true" outlineLevel="0" max="5382" min="5382" style="287" width="11.53"/>
    <col collapsed="false" customWidth="true" hidden="false" outlineLevel="0" max="5383" min="5383" style="287" width="7.29"/>
    <col collapsed="false" customWidth="true" hidden="false" outlineLevel="0" max="5384" min="5384" style="287" width="7.86"/>
    <col collapsed="false" customWidth="true" hidden="false" outlineLevel="0" max="5385" min="5385" style="287" width="8.29"/>
    <col collapsed="false" customWidth="true" hidden="false" outlineLevel="0" max="5386" min="5386" style="287" width="7.86"/>
    <col collapsed="false" customWidth="true" hidden="false" outlineLevel="0" max="5387" min="5387" style="287" width="10.71"/>
    <col collapsed="false" customWidth="true" hidden="false" outlineLevel="0" max="5388" min="5388" style="287" width="22.29"/>
    <col collapsed="false" customWidth="true" hidden="false" outlineLevel="0" max="5389" min="5389" style="287" width="15"/>
    <col collapsed="false" customWidth="true" hidden="false" outlineLevel="0" max="5390" min="5390" style="287" width="14.14"/>
    <col collapsed="false" customWidth="true" hidden="false" outlineLevel="0" max="5392" min="5391" style="287" width="13"/>
    <col collapsed="false" customWidth="true" hidden="false" outlineLevel="0" max="5393" min="5393" style="287" width="10.85"/>
    <col collapsed="false" customWidth="true" hidden="false" outlineLevel="0" max="5394" min="5394" style="287" width="40.43"/>
    <col collapsed="false" customWidth="false" hidden="false" outlineLevel="0" max="5632" min="5395" style="287" width="9.14"/>
    <col collapsed="false" customWidth="true" hidden="false" outlineLevel="0" max="5633" min="5633" style="287" width="5.14"/>
    <col collapsed="false" customWidth="true" hidden="false" outlineLevel="0" max="5634" min="5634" style="287" width="20.14"/>
    <col collapsed="false" customWidth="true" hidden="false" outlineLevel="0" max="5635" min="5635" style="287" width="6.57"/>
    <col collapsed="false" customWidth="true" hidden="false" outlineLevel="0" max="5636" min="5636" style="287" width="17.71"/>
    <col collapsed="false" customWidth="true" hidden="false" outlineLevel="0" max="5637" min="5637" style="287" width="9.71"/>
    <col collapsed="false" customWidth="true" hidden="true" outlineLevel="0" max="5638" min="5638" style="287" width="11.53"/>
    <col collapsed="false" customWidth="true" hidden="false" outlineLevel="0" max="5639" min="5639" style="287" width="7.29"/>
    <col collapsed="false" customWidth="true" hidden="false" outlineLevel="0" max="5640" min="5640" style="287" width="7.86"/>
    <col collapsed="false" customWidth="true" hidden="false" outlineLevel="0" max="5641" min="5641" style="287" width="8.29"/>
    <col collapsed="false" customWidth="true" hidden="false" outlineLevel="0" max="5642" min="5642" style="287" width="7.86"/>
    <col collapsed="false" customWidth="true" hidden="false" outlineLevel="0" max="5643" min="5643" style="287" width="10.71"/>
    <col collapsed="false" customWidth="true" hidden="false" outlineLevel="0" max="5644" min="5644" style="287" width="22.29"/>
    <col collapsed="false" customWidth="true" hidden="false" outlineLevel="0" max="5645" min="5645" style="287" width="15"/>
    <col collapsed="false" customWidth="true" hidden="false" outlineLevel="0" max="5646" min="5646" style="287" width="14.14"/>
    <col collapsed="false" customWidth="true" hidden="false" outlineLevel="0" max="5648" min="5647" style="287" width="13"/>
    <col collapsed="false" customWidth="true" hidden="false" outlineLevel="0" max="5649" min="5649" style="287" width="10.85"/>
    <col collapsed="false" customWidth="true" hidden="false" outlineLevel="0" max="5650" min="5650" style="287" width="40.43"/>
    <col collapsed="false" customWidth="false" hidden="false" outlineLevel="0" max="5888" min="5651" style="287" width="9.14"/>
    <col collapsed="false" customWidth="true" hidden="false" outlineLevel="0" max="5889" min="5889" style="287" width="5.14"/>
    <col collapsed="false" customWidth="true" hidden="false" outlineLevel="0" max="5890" min="5890" style="287" width="20.14"/>
    <col collapsed="false" customWidth="true" hidden="false" outlineLevel="0" max="5891" min="5891" style="287" width="6.57"/>
    <col collapsed="false" customWidth="true" hidden="false" outlineLevel="0" max="5892" min="5892" style="287" width="17.71"/>
    <col collapsed="false" customWidth="true" hidden="false" outlineLevel="0" max="5893" min="5893" style="287" width="9.71"/>
    <col collapsed="false" customWidth="true" hidden="true" outlineLevel="0" max="5894" min="5894" style="287" width="11.53"/>
    <col collapsed="false" customWidth="true" hidden="false" outlineLevel="0" max="5895" min="5895" style="287" width="7.29"/>
    <col collapsed="false" customWidth="true" hidden="false" outlineLevel="0" max="5896" min="5896" style="287" width="7.86"/>
    <col collapsed="false" customWidth="true" hidden="false" outlineLevel="0" max="5897" min="5897" style="287" width="8.29"/>
    <col collapsed="false" customWidth="true" hidden="false" outlineLevel="0" max="5898" min="5898" style="287" width="7.86"/>
    <col collapsed="false" customWidth="true" hidden="false" outlineLevel="0" max="5899" min="5899" style="287" width="10.71"/>
    <col collapsed="false" customWidth="true" hidden="false" outlineLevel="0" max="5900" min="5900" style="287" width="22.29"/>
    <col collapsed="false" customWidth="true" hidden="false" outlineLevel="0" max="5901" min="5901" style="287" width="15"/>
    <col collapsed="false" customWidth="true" hidden="false" outlineLevel="0" max="5902" min="5902" style="287" width="14.14"/>
    <col collapsed="false" customWidth="true" hidden="false" outlineLevel="0" max="5904" min="5903" style="287" width="13"/>
    <col collapsed="false" customWidth="true" hidden="false" outlineLevel="0" max="5905" min="5905" style="287" width="10.85"/>
    <col collapsed="false" customWidth="true" hidden="false" outlineLevel="0" max="5906" min="5906" style="287" width="40.43"/>
    <col collapsed="false" customWidth="false" hidden="false" outlineLevel="0" max="6144" min="5907" style="287" width="9.14"/>
    <col collapsed="false" customWidth="true" hidden="false" outlineLevel="0" max="6145" min="6145" style="287" width="5.14"/>
    <col collapsed="false" customWidth="true" hidden="false" outlineLevel="0" max="6146" min="6146" style="287" width="20.14"/>
    <col collapsed="false" customWidth="true" hidden="false" outlineLevel="0" max="6147" min="6147" style="287" width="6.57"/>
    <col collapsed="false" customWidth="true" hidden="false" outlineLevel="0" max="6148" min="6148" style="287" width="17.71"/>
    <col collapsed="false" customWidth="true" hidden="false" outlineLevel="0" max="6149" min="6149" style="287" width="9.71"/>
    <col collapsed="false" customWidth="true" hidden="true" outlineLevel="0" max="6150" min="6150" style="287" width="11.53"/>
    <col collapsed="false" customWidth="true" hidden="false" outlineLevel="0" max="6151" min="6151" style="287" width="7.29"/>
    <col collapsed="false" customWidth="true" hidden="false" outlineLevel="0" max="6152" min="6152" style="287" width="7.86"/>
    <col collapsed="false" customWidth="true" hidden="false" outlineLevel="0" max="6153" min="6153" style="287" width="8.29"/>
    <col collapsed="false" customWidth="true" hidden="false" outlineLevel="0" max="6154" min="6154" style="287" width="7.86"/>
    <col collapsed="false" customWidth="true" hidden="false" outlineLevel="0" max="6155" min="6155" style="287" width="10.71"/>
    <col collapsed="false" customWidth="true" hidden="false" outlineLevel="0" max="6156" min="6156" style="287" width="22.29"/>
    <col collapsed="false" customWidth="true" hidden="false" outlineLevel="0" max="6157" min="6157" style="287" width="15"/>
    <col collapsed="false" customWidth="true" hidden="false" outlineLevel="0" max="6158" min="6158" style="287" width="14.14"/>
    <col collapsed="false" customWidth="true" hidden="false" outlineLevel="0" max="6160" min="6159" style="287" width="13"/>
    <col collapsed="false" customWidth="true" hidden="false" outlineLevel="0" max="6161" min="6161" style="287" width="10.85"/>
    <col collapsed="false" customWidth="true" hidden="false" outlineLevel="0" max="6162" min="6162" style="287" width="40.43"/>
    <col collapsed="false" customWidth="false" hidden="false" outlineLevel="0" max="6400" min="6163" style="287" width="9.14"/>
    <col collapsed="false" customWidth="true" hidden="false" outlineLevel="0" max="6401" min="6401" style="287" width="5.14"/>
    <col collapsed="false" customWidth="true" hidden="false" outlineLevel="0" max="6402" min="6402" style="287" width="20.14"/>
    <col collapsed="false" customWidth="true" hidden="false" outlineLevel="0" max="6403" min="6403" style="287" width="6.57"/>
    <col collapsed="false" customWidth="true" hidden="false" outlineLevel="0" max="6404" min="6404" style="287" width="17.71"/>
    <col collapsed="false" customWidth="true" hidden="false" outlineLevel="0" max="6405" min="6405" style="287" width="9.71"/>
    <col collapsed="false" customWidth="true" hidden="true" outlineLevel="0" max="6406" min="6406" style="287" width="11.53"/>
    <col collapsed="false" customWidth="true" hidden="false" outlineLevel="0" max="6407" min="6407" style="287" width="7.29"/>
    <col collapsed="false" customWidth="true" hidden="false" outlineLevel="0" max="6408" min="6408" style="287" width="7.86"/>
    <col collapsed="false" customWidth="true" hidden="false" outlineLevel="0" max="6409" min="6409" style="287" width="8.29"/>
    <col collapsed="false" customWidth="true" hidden="false" outlineLevel="0" max="6410" min="6410" style="287" width="7.86"/>
    <col collapsed="false" customWidth="true" hidden="false" outlineLevel="0" max="6411" min="6411" style="287" width="10.71"/>
    <col collapsed="false" customWidth="true" hidden="false" outlineLevel="0" max="6412" min="6412" style="287" width="22.29"/>
    <col collapsed="false" customWidth="true" hidden="false" outlineLevel="0" max="6413" min="6413" style="287" width="15"/>
    <col collapsed="false" customWidth="true" hidden="false" outlineLevel="0" max="6414" min="6414" style="287" width="14.14"/>
    <col collapsed="false" customWidth="true" hidden="false" outlineLevel="0" max="6416" min="6415" style="287" width="13"/>
    <col collapsed="false" customWidth="true" hidden="false" outlineLevel="0" max="6417" min="6417" style="287" width="10.85"/>
    <col collapsed="false" customWidth="true" hidden="false" outlineLevel="0" max="6418" min="6418" style="287" width="40.43"/>
    <col collapsed="false" customWidth="false" hidden="false" outlineLevel="0" max="6656" min="6419" style="287" width="9.14"/>
    <col collapsed="false" customWidth="true" hidden="false" outlineLevel="0" max="6657" min="6657" style="287" width="5.14"/>
    <col collapsed="false" customWidth="true" hidden="false" outlineLevel="0" max="6658" min="6658" style="287" width="20.14"/>
    <col collapsed="false" customWidth="true" hidden="false" outlineLevel="0" max="6659" min="6659" style="287" width="6.57"/>
    <col collapsed="false" customWidth="true" hidden="false" outlineLevel="0" max="6660" min="6660" style="287" width="17.71"/>
    <col collapsed="false" customWidth="true" hidden="false" outlineLevel="0" max="6661" min="6661" style="287" width="9.71"/>
    <col collapsed="false" customWidth="true" hidden="true" outlineLevel="0" max="6662" min="6662" style="287" width="11.53"/>
    <col collapsed="false" customWidth="true" hidden="false" outlineLevel="0" max="6663" min="6663" style="287" width="7.29"/>
    <col collapsed="false" customWidth="true" hidden="false" outlineLevel="0" max="6664" min="6664" style="287" width="7.86"/>
    <col collapsed="false" customWidth="true" hidden="false" outlineLevel="0" max="6665" min="6665" style="287" width="8.29"/>
    <col collapsed="false" customWidth="true" hidden="false" outlineLevel="0" max="6666" min="6666" style="287" width="7.86"/>
    <col collapsed="false" customWidth="true" hidden="false" outlineLevel="0" max="6667" min="6667" style="287" width="10.71"/>
    <col collapsed="false" customWidth="true" hidden="false" outlineLevel="0" max="6668" min="6668" style="287" width="22.29"/>
    <col collapsed="false" customWidth="true" hidden="false" outlineLevel="0" max="6669" min="6669" style="287" width="15"/>
    <col collapsed="false" customWidth="true" hidden="false" outlineLevel="0" max="6670" min="6670" style="287" width="14.14"/>
    <col collapsed="false" customWidth="true" hidden="false" outlineLevel="0" max="6672" min="6671" style="287" width="13"/>
    <col collapsed="false" customWidth="true" hidden="false" outlineLevel="0" max="6673" min="6673" style="287" width="10.85"/>
    <col collapsed="false" customWidth="true" hidden="false" outlineLevel="0" max="6674" min="6674" style="287" width="40.43"/>
    <col collapsed="false" customWidth="false" hidden="false" outlineLevel="0" max="6912" min="6675" style="287" width="9.14"/>
    <col collapsed="false" customWidth="true" hidden="false" outlineLevel="0" max="6913" min="6913" style="287" width="5.14"/>
    <col collapsed="false" customWidth="true" hidden="false" outlineLevel="0" max="6914" min="6914" style="287" width="20.14"/>
    <col collapsed="false" customWidth="true" hidden="false" outlineLevel="0" max="6915" min="6915" style="287" width="6.57"/>
    <col collapsed="false" customWidth="true" hidden="false" outlineLevel="0" max="6916" min="6916" style="287" width="17.71"/>
    <col collapsed="false" customWidth="true" hidden="false" outlineLevel="0" max="6917" min="6917" style="287" width="9.71"/>
    <col collapsed="false" customWidth="true" hidden="true" outlineLevel="0" max="6918" min="6918" style="287" width="11.53"/>
    <col collapsed="false" customWidth="true" hidden="false" outlineLevel="0" max="6919" min="6919" style="287" width="7.29"/>
    <col collapsed="false" customWidth="true" hidden="false" outlineLevel="0" max="6920" min="6920" style="287" width="7.86"/>
    <col collapsed="false" customWidth="true" hidden="false" outlineLevel="0" max="6921" min="6921" style="287" width="8.29"/>
    <col collapsed="false" customWidth="true" hidden="false" outlineLevel="0" max="6922" min="6922" style="287" width="7.86"/>
    <col collapsed="false" customWidth="true" hidden="false" outlineLevel="0" max="6923" min="6923" style="287" width="10.71"/>
    <col collapsed="false" customWidth="true" hidden="false" outlineLevel="0" max="6924" min="6924" style="287" width="22.29"/>
    <col collapsed="false" customWidth="true" hidden="false" outlineLevel="0" max="6925" min="6925" style="287" width="15"/>
    <col collapsed="false" customWidth="true" hidden="false" outlineLevel="0" max="6926" min="6926" style="287" width="14.14"/>
    <col collapsed="false" customWidth="true" hidden="false" outlineLevel="0" max="6928" min="6927" style="287" width="13"/>
    <col collapsed="false" customWidth="true" hidden="false" outlineLevel="0" max="6929" min="6929" style="287" width="10.85"/>
    <col collapsed="false" customWidth="true" hidden="false" outlineLevel="0" max="6930" min="6930" style="287" width="40.43"/>
    <col collapsed="false" customWidth="false" hidden="false" outlineLevel="0" max="7168" min="6931" style="287" width="9.14"/>
    <col collapsed="false" customWidth="true" hidden="false" outlineLevel="0" max="7169" min="7169" style="287" width="5.14"/>
    <col collapsed="false" customWidth="true" hidden="false" outlineLevel="0" max="7170" min="7170" style="287" width="20.14"/>
    <col collapsed="false" customWidth="true" hidden="false" outlineLevel="0" max="7171" min="7171" style="287" width="6.57"/>
    <col collapsed="false" customWidth="true" hidden="false" outlineLevel="0" max="7172" min="7172" style="287" width="17.71"/>
    <col collapsed="false" customWidth="true" hidden="false" outlineLevel="0" max="7173" min="7173" style="287" width="9.71"/>
    <col collapsed="false" customWidth="true" hidden="true" outlineLevel="0" max="7174" min="7174" style="287" width="11.53"/>
    <col collapsed="false" customWidth="true" hidden="false" outlineLevel="0" max="7175" min="7175" style="287" width="7.29"/>
    <col collapsed="false" customWidth="true" hidden="false" outlineLevel="0" max="7176" min="7176" style="287" width="7.86"/>
    <col collapsed="false" customWidth="true" hidden="false" outlineLevel="0" max="7177" min="7177" style="287" width="8.29"/>
    <col collapsed="false" customWidth="true" hidden="false" outlineLevel="0" max="7178" min="7178" style="287" width="7.86"/>
    <col collapsed="false" customWidth="true" hidden="false" outlineLevel="0" max="7179" min="7179" style="287" width="10.71"/>
    <col collapsed="false" customWidth="true" hidden="false" outlineLevel="0" max="7180" min="7180" style="287" width="22.29"/>
    <col collapsed="false" customWidth="true" hidden="false" outlineLevel="0" max="7181" min="7181" style="287" width="15"/>
    <col collapsed="false" customWidth="true" hidden="false" outlineLevel="0" max="7182" min="7182" style="287" width="14.14"/>
    <col collapsed="false" customWidth="true" hidden="false" outlineLevel="0" max="7184" min="7183" style="287" width="13"/>
    <col collapsed="false" customWidth="true" hidden="false" outlineLevel="0" max="7185" min="7185" style="287" width="10.85"/>
    <col collapsed="false" customWidth="true" hidden="false" outlineLevel="0" max="7186" min="7186" style="287" width="40.43"/>
    <col collapsed="false" customWidth="false" hidden="false" outlineLevel="0" max="7424" min="7187" style="287" width="9.14"/>
    <col collapsed="false" customWidth="true" hidden="false" outlineLevel="0" max="7425" min="7425" style="287" width="5.14"/>
    <col collapsed="false" customWidth="true" hidden="false" outlineLevel="0" max="7426" min="7426" style="287" width="20.14"/>
    <col collapsed="false" customWidth="true" hidden="false" outlineLevel="0" max="7427" min="7427" style="287" width="6.57"/>
    <col collapsed="false" customWidth="true" hidden="false" outlineLevel="0" max="7428" min="7428" style="287" width="17.71"/>
    <col collapsed="false" customWidth="true" hidden="false" outlineLevel="0" max="7429" min="7429" style="287" width="9.71"/>
    <col collapsed="false" customWidth="true" hidden="true" outlineLevel="0" max="7430" min="7430" style="287" width="11.53"/>
    <col collapsed="false" customWidth="true" hidden="false" outlineLevel="0" max="7431" min="7431" style="287" width="7.29"/>
    <col collapsed="false" customWidth="true" hidden="false" outlineLevel="0" max="7432" min="7432" style="287" width="7.86"/>
    <col collapsed="false" customWidth="true" hidden="false" outlineLevel="0" max="7433" min="7433" style="287" width="8.29"/>
    <col collapsed="false" customWidth="true" hidden="false" outlineLevel="0" max="7434" min="7434" style="287" width="7.86"/>
    <col collapsed="false" customWidth="true" hidden="false" outlineLevel="0" max="7435" min="7435" style="287" width="10.71"/>
    <col collapsed="false" customWidth="true" hidden="false" outlineLevel="0" max="7436" min="7436" style="287" width="22.29"/>
    <col collapsed="false" customWidth="true" hidden="false" outlineLevel="0" max="7437" min="7437" style="287" width="15"/>
    <col collapsed="false" customWidth="true" hidden="false" outlineLevel="0" max="7438" min="7438" style="287" width="14.14"/>
    <col collapsed="false" customWidth="true" hidden="false" outlineLevel="0" max="7440" min="7439" style="287" width="13"/>
    <col collapsed="false" customWidth="true" hidden="false" outlineLevel="0" max="7441" min="7441" style="287" width="10.85"/>
    <col collapsed="false" customWidth="true" hidden="false" outlineLevel="0" max="7442" min="7442" style="287" width="40.43"/>
    <col collapsed="false" customWidth="false" hidden="false" outlineLevel="0" max="7680" min="7443" style="287" width="9.14"/>
    <col collapsed="false" customWidth="true" hidden="false" outlineLevel="0" max="7681" min="7681" style="287" width="5.14"/>
    <col collapsed="false" customWidth="true" hidden="false" outlineLevel="0" max="7682" min="7682" style="287" width="20.14"/>
    <col collapsed="false" customWidth="true" hidden="false" outlineLevel="0" max="7683" min="7683" style="287" width="6.57"/>
    <col collapsed="false" customWidth="true" hidden="false" outlineLevel="0" max="7684" min="7684" style="287" width="17.71"/>
    <col collapsed="false" customWidth="true" hidden="false" outlineLevel="0" max="7685" min="7685" style="287" width="9.71"/>
    <col collapsed="false" customWidth="true" hidden="true" outlineLevel="0" max="7686" min="7686" style="287" width="11.53"/>
    <col collapsed="false" customWidth="true" hidden="false" outlineLevel="0" max="7687" min="7687" style="287" width="7.29"/>
    <col collapsed="false" customWidth="true" hidden="false" outlineLevel="0" max="7688" min="7688" style="287" width="7.86"/>
    <col collapsed="false" customWidth="true" hidden="false" outlineLevel="0" max="7689" min="7689" style="287" width="8.29"/>
    <col collapsed="false" customWidth="true" hidden="false" outlineLevel="0" max="7690" min="7690" style="287" width="7.86"/>
    <col collapsed="false" customWidth="true" hidden="false" outlineLevel="0" max="7691" min="7691" style="287" width="10.71"/>
    <col collapsed="false" customWidth="true" hidden="false" outlineLevel="0" max="7692" min="7692" style="287" width="22.29"/>
    <col collapsed="false" customWidth="true" hidden="false" outlineLevel="0" max="7693" min="7693" style="287" width="15"/>
    <col collapsed="false" customWidth="true" hidden="false" outlineLevel="0" max="7694" min="7694" style="287" width="14.14"/>
    <col collapsed="false" customWidth="true" hidden="false" outlineLevel="0" max="7696" min="7695" style="287" width="13"/>
    <col collapsed="false" customWidth="true" hidden="false" outlineLevel="0" max="7697" min="7697" style="287" width="10.85"/>
    <col collapsed="false" customWidth="true" hidden="false" outlineLevel="0" max="7698" min="7698" style="287" width="40.43"/>
    <col collapsed="false" customWidth="false" hidden="false" outlineLevel="0" max="7936" min="7699" style="287" width="9.14"/>
    <col collapsed="false" customWidth="true" hidden="false" outlineLevel="0" max="7937" min="7937" style="287" width="5.14"/>
    <col collapsed="false" customWidth="true" hidden="false" outlineLevel="0" max="7938" min="7938" style="287" width="20.14"/>
    <col collapsed="false" customWidth="true" hidden="false" outlineLevel="0" max="7939" min="7939" style="287" width="6.57"/>
    <col collapsed="false" customWidth="true" hidden="false" outlineLevel="0" max="7940" min="7940" style="287" width="17.71"/>
    <col collapsed="false" customWidth="true" hidden="false" outlineLevel="0" max="7941" min="7941" style="287" width="9.71"/>
    <col collapsed="false" customWidth="true" hidden="true" outlineLevel="0" max="7942" min="7942" style="287" width="11.53"/>
    <col collapsed="false" customWidth="true" hidden="false" outlineLevel="0" max="7943" min="7943" style="287" width="7.29"/>
    <col collapsed="false" customWidth="true" hidden="false" outlineLevel="0" max="7944" min="7944" style="287" width="7.86"/>
    <col collapsed="false" customWidth="true" hidden="false" outlineLevel="0" max="7945" min="7945" style="287" width="8.29"/>
    <col collapsed="false" customWidth="true" hidden="false" outlineLevel="0" max="7946" min="7946" style="287" width="7.86"/>
    <col collapsed="false" customWidth="true" hidden="false" outlineLevel="0" max="7947" min="7947" style="287" width="10.71"/>
    <col collapsed="false" customWidth="true" hidden="false" outlineLevel="0" max="7948" min="7948" style="287" width="22.29"/>
    <col collapsed="false" customWidth="true" hidden="false" outlineLevel="0" max="7949" min="7949" style="287" width="15"/>
    <col collapsed="false" customWidth="true" hidden="false" outlineLevel="0" max="7950" min="7950" style="287" width="14.14"/>
    <col collapsed="false" customWidth="true" hidden="false" outlineLevel="0" max="7952" min="7951" style="287" width="13"/>
    <col collapsed="false" customWidth="true" hidden="false" outlineLevel="0" max="7953" min="7953" style="287" width="10.85"/>
    <col collapsed="false" customWidth="true" hidden="false" outlineLevel="0" max="7954" min="7954" style="287" width="40.43"/>
    <col collapsed="false" customWidth="false" hidden="false" outlineLevel="0" max="8192" min="7955" style="287" width="9.14"/>
    <col collapsed="false" customWidth="true" hidden="false" outlineLevel="0" max="8193" min="8193" style="287" width="5.14"/>
    <col collapsed="false" customWidth="true" hidden="false" outlineLevel="0" max="8194" min="8194" style="287" width="20.14"/>
    <col collapsed="false" customWidth="true" hidden="false" outlineLevel="0" max="8195" min="8195" style="287" width="6.57"/>
    <col collapsed="false" customWidth="true" hidden="false" outlineLevel="0" max="8196" min="8196" style="287" width="17.71"/>
    <col collapsed="false" customWidth="true" hidden="false" outlineLevel="0" max="8197" min="8197" style="287" width="9.71"/>
    <col collapsed="false" customWidth="true" hidden="true" outlineLevel="0" max="8198" min="8198" style="287" width="11.53"/>
    <col collapsed="false" customWidth="true" hidden="false" outlineLevel="0" max="8199" min="8199" style="287" width="7.29"/>
    <col collapsed="false" customWidth="true" hidden="false" outlineLevel="0" max="8200" min="8200" style="287" width="7.86"/>
    <col collapsed="false" customWidth="true" hidden="false" outlineLevel="0" max="8201" min="8201" style="287" width="8.29"/>
    <col collapsed="false" customWidth="true" hidden="false" outlineLevel="0" max="8202" min="8202" style="287" width="7.86"/>
    <col collapsed="false" customWidth="true" hidden="false" outlineLevel="0" max="8203" min="8203" style="287" width="10.71"/>
    <col collapsed="false" customWidth="true" hidden="false" outlineLevel="0" max="8204" min="8204" style="287" width="22.29"/>
    <col collapsed="false" customWidth="true" hidden="false" outlineLevel="0" max="8205" min="8205" style="287" width="15"/>
    <col collapsed="false" customWidth="true" hidden="false" outlineLevel="0" max="8206" min="8206" style="287" width="14.14"/>
    <col collapsed="false" customWidth="true" hidden="false" outlineLevel="0" max="8208" min="8207" style="287" width="13"/>
    <col collapsed="false" customWidth="true" hidden="false" outlineLevel="0" max="8209" min="8209" style="287" width="10.85"/>
    <col collapsed="false" customWidth="true" hidden="false" outlineLevel="0" max="8210" min="8210" style="287" width="40.43"/>
    <col collapsed="false" customWidth="false" hidden="false" outlineLevel="0" max="8448" min="8211" style="287" width="9.14"/>
    <col collapsed="false" customWidth="true" hidden="false" outlineLevel="0" max="8449" min="8449" style="287" width="5.14"/>
    <col collapsed="false" customWidth="true" hidden="false" outlineLevel="0" max="8450" min="8450" style="287" width="20.14"/>
    <col collapsed="false" customWidth="true" hidden="false" outlineLevel="0" max="8451" min="8451" style="287" width="6.57"/>
    <col collapsed="false" customWidth="true" hidden="false" outlineLevel="0" max="8452" min="8452" style="287" width="17.71"/>
    <col collapsed="false" customWidth="true" hidden="false" outlineLevel="0" max="8453" min="8453" style="287" width="9.71"/>
    <col collapsed="false" customWidth="true" hidden="true" outlineLevel="0" max="8454" min="8454" style="287" width="11.53"/>
    <col collapsed="false" customWidth="true" hidden="false" outlineLevel="0" max="8455" min="8455" style="287" width="7.29"/>
    <col collapsed="false" customWidth="true" hidden="false" outlineLevel="0" max="8456" min="8456" style="287" width="7.86"/>
    <col collapsed="false" customWidth="true" hidden="false" outlineLevel="0" max="8457" min="8457" style="287" width="8.29"/>
    <col collapsed="false" customWidth="true" hidden="false" outlineLevel="0" max="8458" min="8458" style="287" width="7.86"/>
    <col collapsed="false" customWidth="true" hidden="false" outlineLevel="0" max="8459" min="8459" style="287" width="10.71"/>
    <col collapsed="false" customWidth="true" hidden="false" outlineLevel="0" max="8460" min="8460" style="287" width="22.29"/>
    <col collapsed="false" customWidth="true" hidden="false" outlineLevel="0" max="8461" min="8461" style="287" width="15"/>
    <col collapsed="false" customWidth="true" hidden="false" outlineLevel="0" max="8462" min="8462" style="287" width="14.14"/>
    <col collapsed="false" customWidth="true" hidden="false" outlineLevel="0" max="8464" min="8463" style="287" width="13"/>
    <col collapsed="false" customWidth="true" hidden="false" outlineLevel="0" max="8465" min="8465" style="287" width="10.85"/>
    <col collapsed="false" customWidth="true" hidden="false" outlineLevel="0" max="8466" min="8466" style="287" width="40.43"/>
    <col collapsed="false" customWidth="false" hidden="false" outlineLevel="0" max="8704" min="8467" style="287" width="9.14"/>
    <col collapsed="false" customWidth="true" hidden="false" outlineLevel="0" max="8705" min="8705" style="287" width="5.14"/>
    <col collapsed="false" customWidth="true" hidden="false" outlineLevel="0" max="8706" min="8706" style="287" width="20.14"/>
    <col collapsed="false" customWidth="true" hidden="false" outlineLevel="0" max="8707" min="8707" style="287" width="6.57"/>
    <col collapsed="false" customWidth="true" hidden="false" outlineLevel="0" max="8708" min="8708" style="287" width="17.71"/>
    <col collapsed="false" customWidth="true" hidden="false" outlineLevel="0" max="8709" min="8709" style="287" width="9.71"/>
    <col collapsed="false" customWidth="true" hidden="true" outlineLevel="0" max="8710" min="8710" style="287" width="11.53"/>
    <col collapsed="false" customWidth="true" hidden="false" outlineLevel="0" max="8711" min="8711" style="287" width="7.29"/>
    <col collapsed="false" customWidth="true" hidden="false" outlineLevel="0" max="8712" min="8712" style="287" width="7.86"/>
    <col collapsed="false" customWidth="true" hidden="false" outlineLevel="0" max="8713" min="8713" style="287" width="8.29"/>
    <col collapsed="false" customWidth="true" hidden="false" outlineLevel="0" max="8714" min="8714" style="287" width="7.86"/>
    <col collapsed="false" customWidth="true" hidden="false" outlineLevel="0" max="8715" min="8715" style="287" width="10.71"/>
    <col collapsed="false" customWidth="true" hidden="false" outlineLevel="0" max="8716" min="8716" style="287" width="22.29"/>
    <col collapsed="false" customWidth="true" hidden="false" outlineLevel="0" max="8717" min="8717" style="287" width="15"/>
    <col collapsed="false" customWidth="true" hidden="false" outlineLevel="0" max="8718" min="8718" style="287" width="14.14"/>
    <col collapsed="false" customWidth="true" hidden="false" outlineLevel="0" max="8720" min="8719" style="287" width="13"/>
    <col collapsed="false" customWidth="true" hidden="false" outlineLevel="0" max="8721" min="8721" style="287" width="10.85"/>
    <col collapsed="false" customWidth="true" hidden="false" outlineLevel="0" max="8722" min="8722" style="287" width="40.43"/>
    <col collapsed="false" customWidth="false" hidden="false" outlineLevel="0" max="8960" min="8723" style="287" width="9.14"/>
    <col collapsed="false" customWidth="true" hidden="false" outlineLevel="0" max="8961" min="8961" style="287" width="5.14"/>
    <col collapsed="false" customWidth="true" hidden="false" outlineLevel="0" max="8962" min="8962" style="287" width="20.14"/>
    <col collapsed="false" customWidth="true" hidden="false" outlineLevel="0" max="8963" min="8963" style="287" width="6.57"/>
    <col collapsed="false" customWidth="true" hidden="false" outlineLevel="0" max="8964" min="8964" style="287" width="17.71"/>
    <col collapsed="false" customWidth="true" hidden="false" outlineLevel="0" max="8965" min="8965" style="287" width="9.71"/>
    <col collapsed="false" customWidth="true" hidden="true" outlineLevel="0" max="8966" min="8966" style="287" width="11.53"/>
    <col collapsed="false" customWidth="true" hidden="false" outlineLevel="0" max="8967" min="8967" style="287" width="7.29"/>
    <col collapsed="false" customWidth="true" hidden="false" outlineLevel="0" max="8968" min="8968" style="287" width="7.86"/>
    <col collapsed="false" customWidth="true" hidden="false" outlineLevel="0" max="8969" min="8969" style="287" width="8.29"/>
    <col collapsed="false" customWidth="true" hidden="false" outlineLevel="0" max="8970" min="8970" style="287" width="7.86"/>
    <col collapsed="false" customWidth="true" hidden="false" outlineLevel="0" max="8971" min="8971" style="287" width="10.71"/>
    <col collapsed="false" customWidth="true" hidden="false" outlineLevel="0" max="8972" min="8972" style="287" width="22.29"/>
    <col collapsed="false" customWidth="true" hidden="false" outlineLevel="0" max="8973" min="8973" style="287" width="15"/>
    <col collapsed="false" customWidth="true" hidden="false" outlineLevel="0" max="8974" min="8974" style="287" width="14.14"/>
    <col collapsed="false" customWidth="true" hidden="false" outlineLevel="0" max="8976" min="8975" style="287" width="13"/>
    <col collapsed="false" customWidth="true" hidden="false" outlineLevel="0" max="8977" min="8977" style="287" width="10.85"/>
    <col collapsed="false" customWidth="true" hidden="false" outlineLevel="0" max="8978" min="8978" style="287" width="40.43"/>
    <col collapsed="false" customWidth="false" hidden="false" outlineLevel="0" max="9216" min="8979" style="287" width="9.14"/>
    <col collapsed="false" customWidth="true" hidden="false" outlineLevel="0" max="9217" min="9217" style="287" width="5.14"/>
    <col collapsed="false" customWidth="true" hidden="false" outlineLevel="0" max="9218" min="9218" style="287" width="20.14"/>
    <col collapsed="false" customWidth="true" hidden="false" outlineLevel="0" max="9219" min="9219" style="287" width="6.57"/>
    <col collapsed="false" customWidth="true" hidden="false" outlineLevel="0" max="9220" min="9220" style="287" width="17.71"/>
    <col collapsed="false" customWidth="true" hidden="false" outlineLevel="0" max="9221" min="9221" style="287" width="9.71"/>
    <col collapsed="false" customWidth="true" hidden="true" outlineLevel="0" max="9222" min="9222" style="287" width="11.53"/>
    <col collapsed="false" customWidth="true" hidden="false" outlineLevel="0" max="9223" min="9223" style="287" width="7.29"/>
    <col collapsed="false" customWidth="true" hidden="false" outlineLevel="0" max="9224" min="9224" style="287" width="7.86"/>
    <col collapsed="false" customWidth="true" hidden="false" outlineLevel="0" max="9225" min="9225" style="287" width="8.29"/>
    <col collapsed="false" customWidth="true" hidden="false" outlineLevel="0" max="9226" min="9226" style="287" width="7.86"/>
    <col collapsed="false" customWidth="true" hidden="false" outlineLevel="0" max="9227" min="9227" style="287" width="10.71"/>
    <col collapsed="false" customWidth="true" hidden="false" outlineLevel="0" max="9228" min="9228" style="287" width="22.29"/>
    <col collapsed="false" customWidth="true" hidden="false" outlineLevel="0" max="9229" min="9229" style="287" width="15"/>
    <col collapsed="false" customWidth="true" hidden="false" outlineLevel="0" max="9230" min="9230" style="287" width="14.14"/>
    <col collapsed="false" customWidth="true" hidden="false" outlineLevel="0" max="9232" min="9231" style="287" width="13"/>
    <col collapsed="false" customWidth="true" hidden="false" outlineLevel="0" max="9233" min="9233" style="287" width="10.85"/>
    <col collapsed="false" customWidth="true" hidden="false" outlineLevel="0" max="9234" min="9234" style="287" width="40.43"/>
    <col collapsed="false" customWidth="false" hidden="false" outlineLevel="0" max="9472" min="9235" style="287" width="9.14"/>
    <col collapsed="false" customWidth="true" hidden="false" outlineLevel="0" max="9473" min="9473" style="287" width="5.14"/>
    <col collapsed="false" customWidth="true" hidden="false" outlineLevel="0" max="9474" min="9474" style="287" width="20.14"/>
    <col collapsed="false" customWidth="true" hidden="false" outlineLevel="0" max="9475" min="9475" style="287" width="6.57"/>
    <col collapsed="false" customWidth="true" hidden="false" outlineLevel="0" max="9476" min="9476" style="287" width="17.71"/>
    <col collapsed="false" customWidth="true" hidden="false" outlineLevel="0" max="9477" min="9477" style="287" width="9.71"/>
    <col collapsed="false" customWidth="true" hidden="true" outlineLevel="0" max="9478" min="9478" style="287" width="11.53"/>
    <col collapsed="false" customWidth="true" hidden="false" outlineLevel="0" max="9479" min="9479" style="287" width="7.29"/>
    <col collapsed="false" customWidth="true" hidden="false" outlineLevel="0" max="9480" min="9480" style="287" width="7.86"/>
    <col collapsed="false" customWidth="true" hidden="false" outlineLevel="0" max="9481" min="9481" style="287" width="8.29"/>
    <col collapsed="false" customWidth="true" hidden="false" outlineLevel="0" max="9482" min="9482" style="287" width="7.86"/>
    <col collapsed="false" customWidth="true" hidden="false" outlineLevel="0" max="9483" min="9483" style="287" width="10.71"/>
    <col collapsed="false" customWidth="true" hidden="false" outlineLevel="0" max="9484" min="9484" style="287" width="22.29"/>
    <col collapsed="false" customWidth="true" hidden="false" outlineLevel="0" max="9485" min="9485" style="287" width="15"/>
    <col collapsed="false" customWidth="true" hidden="false" outlineLevel="0" max="9486" min="9486" style="287" width="14.14"/>
    <col collapsed="false" customWidth="true" hidden="false" outlineLevel="0" max="9488" min="9487" style="287" width="13"/>
    <col collapsed="false" customWidth="true" hidden="false" outlineLevel="0" max="9489" min="9489" style="287" width="10.85"/>
    <col collapsed="false" customWidth="true" hidden="false" outlineLevel="0" max="9490" min="9490" style="287" width="40.43"/>
    <col collapsed="false" customWidth="false" hidden="false" outlineLevel="0" max="9728" min="9491" style="287" width="9.14"/>
    <col collapsed="false" customWidth="true" hidden="false" outlineLevel="0" max="9729" min="9729" style="287" width="5.14"/>
    <col collapsed="false" customWidth="true" hidden="false" outlineLevel="0" max="9730" min="9730" style="287" width="20.14"/>
    <col collapsed="false" customWidth="true" hidden="false" outlineLevel="0" max="9731" min="9731" style="287" width="6.57"/>
    <col collapsed="false" customWidth="true" hidden="false" outlineLevel="0" max="9732" min="9732" style="287" width="17.71"/>
    <col collapsed="false" customWidth="true" hidden="false" outlineLevel="0" max="9733" min="9733" style="287" width="9.71"/>
    <col collapsed="false" customWidth="true" hidden="true" outlineLevel="0" max="9734" min="9734" style="287" width="11.53"/>
    <col collapsed="false" customWidth="true" hidden="false" outlineLevel="0" max="9735" min="9735" style="287" width="7.29"/>
    <col collapsed="false" customWidth="true" hidden="false" outlineLevel="0" max="9736" min="9736" style="287" width="7.86"/>
    <col collapsed="false" customWidth="true" hidden="false" outlineLevel="0" max="9737" min="9737" style="287" width="8.29"/>
    <col collapsed="false" customWidth="true" hidden="false" outlineLevel="0" max="9738" min="9738" style="287" width="7.86"/>
    <col collapsed="false" customWidth="true" hidden="false" outlineLevel="0" max="9739" min="9739" style="287" width="10.71"/>
    <col collapsed="false" customWidth="true" hidden="false" outlineLevel="0" max="9740" min="9740" style="287" width="22.29"/>
    <col collapsed="false" customWidth="true" hidden="false" outlineLevel="0" max="9741" min="9741" style="287" width="15"/>
    <col collapsed="false" customWidth="true" hidden="false" outlineLevel="0" max="9742" min="9742" style="287" width="14.14"/>
    <col collapsed="false" customWidth="true" hidden="false" outlineLevel="0" max="9744" min="9743" style="287" width="13"/>
    <col collapsed="false" customWidth="true" hidden="false" outlineLevel="0" max="9745" min="9745" style="287" width="10.85"/>
    <col collapsed="false" customWidth="true" hidden="false" outlineLevel="0" max="9746" min="9746" style="287" width="40.43"/>
    <col collapsed="false" customWidth="false" hidden="false" outlineLevel="0" max="9984" min="9747" style="287" width="9.14"/>
    <col collapsed="false" customWidth="true" hidden="false" outlineLevel="0" max="9985" min="9985" style="287" width="5.14"/>
    <col collapsed="false" customWidth="true" hidden="false" outlineLevel="0" max="9986" min="9986" style="287" width="20.14"/>
    <col collapsed="false" customWidth="true" hidden="false" outlineLevel="0" max="9987" min="9987" style="287" width="6.57"/>
    <col collapsed="false" customWidth="true" hidden="false" outlineLevel="0" max="9988" min="9988" style="287" width="17.71"/>
    <col collapsed="false" customWidth="true" hidden="false" outlineLevel="0" max="9989" min="9989" style="287" width="9.71"/>
    <col collapsed="false" customWidth="true" hidden="true" outlineLevel="0" max="9990" min="9990" style="287" width="11.53"/>
    <col collapsed="false" customWidth="true" hidden="false" outlineLevel="0" max="9991" min="9991" style="287" width="7.29"/>
    <col collapsed="false" customWidth="true" hidden="false" outlineLevel="0" max="9992" min="9992" style="287" width="7.86"/>
    <col collapsed="false" customWidth="true" hidden="false" outlineLevel="0" max="9993" min="9993" style="287" width="8.29"/>
    <col collapsed="false" customWidth="true" hidden="false" outlineLevel="0" max="9994" min="9994" style="287" width="7.86"/>
    <col collapsed="false" customWidth="true" hidden="false" outlineLevel="0" max="9995" min="9995" style="287" width="10.71"/>
    <col collapsed="false" customWidth="true" hidden="false" outlineLevel="0" max="9996" min="9996" style="287" width="22.29"/>
    <col collapsed="false" customWidth="true" hidden="false" outlineLevel="0" max="9997" min="9997" style="287" width="15"/>
    <col collapsed="false" customWidth="true" hidden="false" outlineLevel="0" max="9998" min="9998" style="287" width="14.14"/>
    <col collapsed="false" customWidth="true" hidden="false" outlineLevel="0" max="10000" min="9999" style="287" width="13"/>
    <col collapsed="false" customWidth="true" hidden="false" outlineLevel="0" max="10001" min="10001" style="287" width="10.85"/>
    <col collapsed="false" customWidth="true" hidden="false" outlineLevel="0" max="10002" min="10002" style="287" width="40.43"/>
    <col collapsed="false" customWidth="false" hidden="false" outlineLevel="0" max="10240" min="10003" style="287" width="9.14"/>
    <col collapsed="false" customWidth="true" hidden="false" outlineLevel="0" max="10241" min="10241" style="287" width="5.14"/>
    <col collapsed="false" customWidth="true" hidden="false" outlineLevel="0" max="10242" min="10242" style="287" width="20.14"/>
    <col collapsed="false" customWidth="true" hidden="false" outlineLevel="0" max="10243" min="10243" style="287" width="6.57"/>
    <col collapsed="false" customWidth="true" hidden="false" outlineLevel="0" max="10244" min="10244" style="287" width="17.71"/>
    <col collapsed="false" customWidth="true" hidden="false" outlineLevel="0" max="10245" min="10245" style="287" width="9.71"/>
    <col collapsed="false" customWidth="true" hidden="true" outlineLevel="0" max="10246" min="10246" style="287" width="11.53"/>
    <col collapsed="false" customWidth="true" hidden="false" outlineLevel="0" max="10247" min="10247" style="287" width="7.29"/>
    <col collapsed="false" customWidth="true" hidden="false" outlineLevel="0" max="10248" min="10248" style="287" width="7.86"/>
    <col collapsed="false" customWidth="true" hidden="false" outlineLevel="0" max="10249" min="10249" style="287" width="8.29"/>
    <col collapsed="false" customWidth="true" hidden="false" outlineLevel="0" max="10250" min="10250" style="287" width="7.86"/>
    <col collapsed="false" customWidth="true" hidden="false" outlineLevel="0" max="10251" min="10251" style="287" width="10.71"/>
    <col collapsed="false" customWidth="true" hidden="false" outlineLevel="0" max="10252" min="10252" style="287" width="22.29"/>
    <col collapsed="false" customWidth="true" hidden="false" outlineLevel="0" max="10253" min="10253" style="287" width="15"/>
    <col collapsed="false" customWidth="true" hidden="false" outlineLevel="0" max="10254" min="10254" style="287" width="14.14"/>
    <col collapsed="false" customWidth="true" hidden="false" outlineLevel="0" max="10256" min="10255" style="287" width="13"/>
    <col collapsed="false" customWidth="true" hidden="false" outlineLevel="0" max="10257" min="10257" style="287" width="10.85"/>
    <col collapsed="false" customWidth="true" hidden="false" outlineLevel="0" max="10258" min="10258" style="287" width="40.43"/>
    <col collapsed="false" customWidth="false" hidden="false" outlineLevel="0" max="10496" min="10259" style="287" width="9.14"/>
    <col collapsed="false" customWidth="true" hidden="false" outlineLevel="0" max="10497" min="10497" style="287" width="5.14"/>
    <col collapsed="false" customWidth="true" hidden="false" outlineLevel="0" max="10498" min="10498" style="287" width="20.14"/>
    <col collapsed="false" customWidth="true" hidden="false" outlineLevel="0" max="10499" min="10499" style="287" width="6.57"/>
    <col collapsed="false" customWidth="true" hidden="false" outlineLevel="0" max="10500" min="10500" style="287" width="17.71"/>
    <col collapsed="false" customWidth="true" hidden="false" outlineLevel="0" max="10501" min="10501" style="287" width="9.71"/>
    <col collapsed="false" customWidth="true" hidden="true" outlineLevel="0" max="10502" min="10502" style="287" width="11.53"/>
    <col collapsed="false" customWidth="true" hidden="false" outlineLevel="0" max="10503" min="10503" style="287" width="7.29"/>
    <col collapsed="false" customWidth="true" hidden="false" outlineLevel="0" max="10504" min="10504" style="287" width="7.86"/>
    <col collapsed="false" customWidth="true" hidden="false" outlineLevel="0" max="10505" min="10505" style="287" width="8.29"/>
    <col collapsed="false" customWidth="true" hidden="false" outlineLevel="0" max="10506" min="10506" style="287" width="7.86"/>
    <col collapsed="false" customWidth="true" hidden="false" outlineLevel="0" max="10507" min="10507" style="287" width="10.71"/>
    <col collapsed="false" customWidth="true" hidden="false" outlineLevel="0" max="10508" min="10508" style="287" width="22.29"/>
    <col collapsed="false" customWidth="true" hidden="false" outlineLevel="0" max="10509" min="10509" style="287" width="15"/>
    <col collapsed="false" customWidth="true" hidden="false" outlineLevel="0" max="10510" min="10510" style="287" width="14.14"/>
    <col collapsed="false" customWidth="true" hidden="false" outlineLevel="0" max="10512" min="10511" style="287" width="13"/>
    <col collapsed="false" customWidth="true" hidden="false" outlineLevel="0" max="10513" min="10513" style="287" width="10.85"/>
    <col collapsed="false" customWidth="true" hidden="false" outlineLevel="0" max="10514" min="10514" style="287" width="40.43"/>
    <col collapsed="false" customWidth="false" hidden="false" outlineLevel="0" max="10752" min="10515" style="287" width="9.14"/>
    <col collapsed="false" customWidth="true" hidden="false" outlineLevel="0" max="10753" min="10753" style="287" width="5.14"/>
    <col collapsed="false" customWidth="true" hidden="false" outlineLevel="0" max="10754" min="10754" style="287" width="20.14"/>
    <col collapsed="false" customWidth="true" hidden="false" outlineLevel="0" max="10755" min="10755" style="287" width="6.57"/>
    <col collapsed="false" customWidth="true" hidden="false" outlineLevel="0" max="10756" min="10756" style="287" width="17.71"/>
    <col collapsed="false" customWidth="true" hidden="false" outlineLevel="0" max="10757" min="10757" style="287" width="9.71"/>
    <col collapsed="false" customWidth="true" hidden="true" outlineLevel="0" max="10758" min="10758" style="287" width="11.53"/>
    <col collapsed="false" customWidth="true" hidden="false" outlineLevel="0" max="10759" min="10759" style="287" width="7.29"/>
    <col collapsed="false" customWidth="true" hidden="false" outlineLevel="0" max="10760" min="10760" style="287" width="7.86"/>
    <col collapsed="false" customWidth="true" hidden="false" outlineLevel="0" max="10761" min="10761" style="287" width="8.29"/>
    <col collapsed="false" customWidth="true" hidden="false" outlineLevel="0" max="10762" min="10762" style="287" width="7.86"/>
    <col collapsed="false" customWidth="true" hidden="false" outlineLevel="0" max="10763" min="10763" style="287" width="10.71"/>
    <col collapsed="false" customWidth="true" hidden="false" outlineLevel="0" max="10764" min="10764" style="287" width="22.29"/>
    <col collapsed="false" customWidth="true" hidden="false" outlineLevel="0" max="10765" min="10765" style="287" width="15"/>
    <col collapsed="false" customWidth="true" hidden="false" outlineLevel="0" max="10766" min="10766" style="287" width="14.14"/>
    <col collapsed="false" customWidth="true" hidden="false" outlineLevel="0" max="10768" min="10767" style="287" width="13"/>
    <col collapsed="false" customWidth="true" hidden="false" outlineLevel="0" max="10769" min="10769" style="287" width="10.85"/>
    <col collapsed="false" customWidth="true" hidden="false" outlineLevel="0" max="10770" min="10770" style="287" width="40.43"/>
    <col collapsed="false" customWidth="false" hidden="false" outlineLevel="0" max="11008" min="10771" style="287" width="9.14"/>
    <col collapsed="false" customWidth="true" hidden="false" outlineLevel="0" max="11009" min="11009" style="287" width="5.14"/>
    <col collapsed="false" customWidth="true" hidden="false" outlineLevel="0" max="11010" min="11010" style="287" width="20.14"/>
    <col collapsed="false" customWidth="true" hidden="false" outlineLevel="0" max="11011" min="11011" style="287" width="6.57"/>
    <col collapsed="false" customWidth="true" hidden="false" outlineLevel="0" max="11012" min="11012" style="287" width="17.71"/>
    <col collapsed="false" customWidth="true" hidden="false" outlineLevel="0" max="11013" min="11013" style="287" width="9.71"/>
    <col collapsed="false" customWidth="true" hidden="true" outlineLevel="0" max="11014" min="11014" style="287" width="11.53"/>
    <col collapsed="false" customWidth="true" hidden="false" outlineLevel="0" max="11015" min="11015" style="287" width="7.29"/>
    <col collapsed="false" customWidth="true" hidden="false" outlineLevel="0" max="11016" min="11016" style="287" width="7.86"/>
    <col collapsed="false" customWidth="true" hidden="false" outlineLevel="0" max="11017" min="11017" style="287" width="8.29"/>
    <col collapsed="false" customWidth="true" hidden="false" outlineLevel="0" max="11018" min="11018" style="287" width="7.86"/>
    <col collapsed="false" customWidth="true" hidden="false" outlineLevel="0" max="11019" min="11019" style="287" width="10.71"/>
    <col collapsed="false" customWidth="true" hidden="false" outlineLevel="0" max="11020" min="11020" style="287" width="22.29"/>
    <col collapsed="false" customWidth="true" hidden="false" outlineLevel="0" max="11021" min="11021" style="287" width="15"/>
    <col collapsed="false" customWidth="true" hidden="false" outlineLevel="0" max="11022" min="11022" style="287" width="14.14"/>
    <col collapsed="false" customWidth="true" hidden="false" outlineLevel="0" max="11024" min="11023" style="287" width="13"/>
    <col collapsed="false" customWidth="true" hidden="false" outlineLevel="0" max="11025" min="11025" style="287" width="10.85"/>
    <col collapsed="false" customWidth="true" hidden="false" outlineLevel="0" max="11026" min="11026" style="287" width="40.43"/>
    <col collapsed="false" customWidth="false" hidden="false" outlineLevel="0" max="11264" min="11027" style="287" width="9.14"/>
    <col collapsed="false" customWidth="true" hidden="false" outlineLevel="0" max="11265" min="11265" style="287" width="5.14"/>
    <col collapsed="false" customWidth="true" hidden="false" outlineLevel="0" max="11266" min="11266" style="287" width="20.14"/>
    <col collapsed="false" customWidth="true" hidden="false" outlineLevel="0" max="11267" min="11267" style="287" width="6.57"/>
    <col collapsed="false" customWidth="true" hidden="false" outlineLevel="0" max="11268" min="11268" style="287" width="17.71"/>
    <col collapsed="false" customWidth="true" hidden="false" outlineLevel="0" max="11269" min="11269" style="287" width="9.71"/>
    <col collapsed="false" customWidth="true" hidden="true" outlineLevel="0" max="11270" min="11270" style="287" width="11.53"/>
    <col collapsed="false" customWidth="true" hidden="false" outlineLevel="0" max="11271" min="11271" style="287" width="7.29"/>
    <col collapsed="false" customWidth="true" hidden="false" outlineLevel="0" max="11272" min="11272" style="287" width="7.86"/>
    <col collapsed="false" customWidth="true" hidden="false" outlineLevel="0" max="11273" min="11273" style="287" width="8.29"/>
    <col collapsed="false" customWidth="true" hidden="false" outlineLevel="0" max="11274" min="11274" style="287" width="7.86"/>
    <col collapsed="false" customWidth="true" hidden="false" outlineLevel="0" max="11275" min="11275" style="287" width="10.71"/>
    <col collapsed="false" customWidth="true" hidden="false" outlineLevel="0" max="11276" min="11276" style="287" width="22.29"/>
    <col collapsed="false" customWidth="true" hidden="false" outlineLevel="0" max="11277" min="11277" style="287" width="15"/>
    <col collapsed="false" customWidth="true" hidden="false" outlineLevel="0" max="11278" min="11278" style="287" width="14.14"/>
    <col collapsed="false" customWidth="true" hidden="false" outlineLevel="0" max="11280" min="11279" style="287" width="13"/>
    <col collapsed="false" customWidth="true" hidden="false" outlineLevel="0" max="11281" min="11281" style="287" width="10.85"/>
    <col collapsed="false" customWidth="true" hidden="false" outlineLevel="0" max="11282" min="11282" style="287" width="40.43"/>
    <col collapsed="false" customWidth="false" hidden="false" outlineLevel="0" max="11520" min="11283" style="287" width="9.14"/>
    <col collapsed="false" customWidth="true" hidden="false" outlineLevel="0" max="11521" min="11521" style="287" width="5.14"/>
    <col collapsed="false" customWidth="true" hidden="false" outlineLevel="0" max="11522" min="11522" style="287" width="20.14"/>
    <col collapsed="false" customWidth="true" hidden="false" outlineLevel="0" max="11523" min="11523" style="287" width="6.57"/>
    <col collapsed="false" customWidth="true" hidden="false" outlineLevel="0" max="11524" min="11524" style="287" width="17.71"/>
    <col collapsed="false" customWidth="true" hidden="false" outlineLevel="0" max="11525" min="11525" style="287" width="9.71"/>
    <col collapsed="false" customWidth="true" hidden="true" outlineLevel="0" max="11526" min="11526" style="287" width="11.53"/>
    <col collapsed="false" customWidth="true" hidden="false" outlineLevel="0" max="11527" min="11527" style="287" width="7.29"/>
    <col collapsed="false" customWidth="true" hidden="false" outlineLevel="0" max="11528" min="11528" style="287" width="7.86"/>
    <col collapsed="false" customWidth="true" hidden="false" outlineLevel="0" max="11529" min="11529" style="287" width="8.29"/>
    <col collapsed="false" customWidth="true" hidden="false" outlineLevel="0" max="11530" min="11530" style="287" width="7.86"/>
    <col collapsed="false" customWidth="true" hidden="false" outlineLevel="0" max="11531" min="11531" style="287" width="10.71"/>
    <col collapsed="false" customWidth="true" hidden="false" outlineLevel="0" max="11532" min="11532" style="287" width="22.29"/>
    <col collapsed="false" customWidth="true" hidden="false" outlineLevel="0" max="11533" min="11533" style="287" width="15"/>
    <col collapsed="false" customWidth="true" hidden="false" outlineLevel="0" max="11534" min="11534" style="287" width="14.14"/>
    <col collapsed="false" customWidth="true" hidden="false" outlineLevel="0" max="11536" min="11535" style="287" width="13"/>
    <col collapsed="false" customWidth="true" hidden="false" outlineLevel="0" max="11537" min="11537" style="287" width="10.85"/>
    <col collapsed="false" customWidth="true" hidden="false" outlineLevel="0" max="11538" min="11538" style="287" width="40.43"/>
    <col collapsed="false" customWidth="false" hidden="false" outlineLevel="0" max="11776" min="11539" style="287" width="9.14"/>
    <col collapsed="false" customWidth="true" hidden="false" outlineLevel="0" max="11777" min="11777" style="287" width="5.14"/>
    <col collapsed="false" customWidth="true" hidden="false" outlineLevel="0" max="11778" min="11778" style="287" width="20.14"/>
    <col collapsed="false" customWidth="true" hidden="false" outlineLevel="0" max="11779" min="11779" style="287" width="6.57"/>
    <col collapsed="false" customWidth="true" hidden="false" outlineLevel="0" max="11780" min="11780" style="287" width="17.71"/>
    <col collapsed="false" customWidth="true" hidden="false" outlineLevel="0" max="11781" min="11781" style="287" width="9.71"/>
    <col collapsed="false" customWidth="true" hidden="true" outlineLevel="0" max="11782" min="11782" style="287" width="11.53"/>
    <col collapsed="false" customWidth="true" hidden="false" outlineLevel="0" max="11783" min="11783" style="287" width="7.29"/>
    <col collapsed="false" customWidth="true" hidden="false" outlineLevel="0" max="11784" min="11784" style="287" width="7.86"/>
    <col collapsed="false" customWidth="true" hidden="false" outlineLevel="0" max="11785" min="11785" style="287" width="8.29"/>
    <col collapsed="false" customWidth="true" hidden="false" outlineLevel="0" max="11786" min="11786" style="287" width="7.86"/>
    <col collapsed="false" customWidth="true" hidden="false" outlineLevel="0" max="11787" min="11787" style="287" width="10.71"/>
    <col collapsed="false" customWidth="true" hidden="false" outlineLevel="0" max="11788" min="11788" style="287" width="22.29"/>
    <col collapsed="false" customWidth="true" hidden="false" outlineLevel="0" max="11789" min="11789" style="287" width="15"/>
    <col collapsed="false" customWidth="true" hidden="false" outlineLevel="0" max="11790" min="11790" style="287" width="14.14"/>
    <col collapsed="false" customWidth="true" hidden="false" outlineLevel="0" max="11792" min="11791" style="287" width="13"/>
    <col collapsed="false" customWidth="true" hidden="false" outlineLevel="0" max="11793" min="11793" style="287" width="10.85"/>
    <col collapsed="false" customWidth="true" hidden="false" outlineLevel="0" max="11794" min="11794" style="287" width="40.43"/>
    <col collapsed="false" customWidth="false" hidden="false" outlineLevel="0" max="12032" min="11795" style="287" width="9.14"/>
    <col collapsed="false" customWidth="true" hidden="false" outlineLevel="0" max="12033" min="12033" style="287" width="5.14"/>
    <col collapsed="false" customWidth="true" hidden="false" outlineLevel="0" max="12034" min="12034" style="287" width="20.14"/>
    <col collapsed="false" customWidth="true" hidden="false" outlineLevel="0" max="12035" min="12035" style="287" width="6.57"/>
    <col collapsed="false" customWidth="true" hidden="false" outlineLevel="0" max="12036" min="12036" style="287" width="17.71"/>
    <col collapsed="false" customWidth="true" hidden="false" outlineLevel="0" max="12037" min="12037" style="287" width="9.71"/>
    <col collapsed="false" customWidth="true" hidden="true" outlineLevel="0" max="12038" min="12038" style="287" width="11.53"/>
    <col collapsed="false" customWidth="true" hidden="false" outlineLevel="0" max="12039" min="12039" style="287" width="7.29"/>
    <col collapsed="false" customWidth="true" hidden="false" outlineLevel="0" max="12040" min="12040" style="287" width="7.86"/>
    <col collapsed="false" customWidth="true" hidden="false" outlineLevel="0" max="12041" min="12041" style="287" width="8.29"/>
    <col collapsed="false" customWidth="true" hidden="false" outlineLevel="0" max="12042" min="12042" style="287" width="7.86"/>
    <col collapsed="false" customWidth="true" hidden="false" outlineLevel="0" max="12043" min="12043" style="287" width="10.71"/>
    <col collapsed="false" customWidth="true" hidden="false" outlineLevel="0" max="12044" min="12044" style="287" width="22.29"/>
    <col collapsed="false" customWidth="true" hidden="false" outlineLevel="0" max="12045" min="12045" style="287" width="15"/>
    <col collapsed="false" customWidth="true" hidden="false" outlineLevel="0" max="12046" min="12046" style="287" width="14.14"/>
    <col collapsed="false" customWidth="true" hidden="false" outlineLevel="0" max="12048" min="12047" style="287" width="13"/>
    <col collapsed="false" customWidth="true" hidden="false" outlineLevel="0" max="12049" min="12049" style="287" width="10.85"/>
    <col collapsed="false" customWidth="true" hidden="false" outlineLevel="0" max="12050" min="12050" style="287" width="40.43"/>
    <col collapsed="false" customWidth="false" hidden="false" outlineLevel="0" max="12288" min="12051" style="287" width="9.14"/>
    <col collapsed="false" customWidth="true" hidden="false" outlineLevel="0" max="12289" min="12289" style="287" width="5.14"/>
    <col collapsed="false" customWidth="true" hidden="false" outlineLevel="0" max="12290" min="12290" style="287" width="20.14"/>
    <col collapsed="false" customWidth="true" hidden="false" outlineLevel="0" max="12291" min="12291" style="287" width="6.57"/>
    <col collapsed="false" customWidth="true" hidden="false" outlineLevel="0" max="12292" min="12292" style="287" width="17.71"/>
    <col collapsed="false" customWidth="true" hidden="false" outlineLevel="0" max="12293" min="12293" style="287" width="9.71"/>
    <col collapsed="false" customWidth="true" hidden="true" outlineLevel="0" max="12294" min="12294" style="287" width="11.53"/>
    <col collapsed="false" customWidth="true" hidden="false" outlineLevel="0" max="12295" min="12295" style="287" width="7.29"/>
    <col collapsed="false" customWidth="true" hidden="false" outlineLevel="0" max="12296" min="12296" style="287" width="7.86"/>
    <col collapsed="false" customWidth="true" hidden="false" outlineLevel="0" max="12297" min="12297" style="287" width="8.29"/>
    <col collapsed="false" customWidth="true" hidden="false" outlineLevel="0" max="12298" min="12298" style="287" width="7.86"/>
    <col collapsed="false" customWidth="true" hidden="false" outlineLevel="0" max="12299" min="12299" style="287" width="10.71"/>
    <col collapsed="false" customWidth="true" hidden="false" outlineLevel="0" max="12300" min="12300" style="287" width="22.29"/>
    <col collapsed="false" customWidth="true" hidden="false" outlineLevel="0" max="12301" min="12301" style="287" width="15"/>
    <col collapsed="false" customWidth="true" hidden="false" outlineLevel="0" max="12302" min="12302" style="287" width="14.14"/>
    <col collapsed="false" customWidth="true" hidden="false" outlineLevel="0" max="12304" min="12303" style="287" width="13"/>
    <col collapsed="false" customWidth="true" hidden="false" outlineLevel="0" max="12305" min="12305" style="287" width="10.85"/>
    <col collapsed="false" customWidth="true" hidden="false" outlineLevel="0" max="12306" min="12306" style="287" width="40.43"/>
    <col collapsed="false" customWidth="false" hidden="false" outlineLevel="0" max="12544" min="12307" style="287" width="9.14"/>
    <col collapsed="false" customWidth="true" hidden="false" outlineLevel="0" max="12545" min="12545" style="287" width="5.14"/>
    <col collapsed="false" customWidth="true" hidden="false" outlineLevel="0" max="12546" min="12546" style="287" width="20.14"/>
    <col collapsed="false" customWidth="true" hidden="false" outlineLevel="0" max="12547" min="12547" style="287" width="6.57"/>
    <col collapsed="false" customWidth="true" hidden="false" outlineLevel="0" max="12548" min="12548" style="287" width="17.71"/>
    <col collapsed="false" customWidth="true" hidden="false" outlineLevel="0" max="12549" min="12549" style="287" width="9.71"/>
    <col collapsed="false" customWidth="true" hidden="true" outlineLevel="0" max="12550" min="12550" style="287" width="11.53"/>
    <col collapsed="false" customWidth="true" hidden="false" outlineLevel="0" max="12551" min="12551" style="287" width="7.29"/>
    <col collapsed="false" customWidth="true" hidden="false" outlineLevel="0" max="12552" min="12552" style="287" width="7.86"/>
    <col collapsed="false" customWidth="true" hidden="false" outlineLevel="0" max="12553" min="12553" style="287" width="8.29"/>
    <col collapsed="false" customWidth="true" hidden="false" outlineLevel="0" max="12554" min="12554" style="287" width="7.86"/>
    <col collapsed="false" customWidth="true" hidden="false" outlineLevel="0" max="12555" min="12555" style="287" width="10.71"/>
    <col collapsed="false" customWidth="true" hidden="false" outlineLevel="0" max="12556" min="12556" style="287" width="22.29"/>
    <col collapsed="false" customWidth="true" hidden="false" outlineLevel="0" max="12557" min="12557" style="287" width="15"/>
    <col collapsed="false" customWidth="true" hidden="false" outlineLevel="0" max="12558" min="12558" style="287" width="14.14"/>
    <col collapsed="false" customWidth="true" hidden="false" outlineLevel="0" max="12560" min="12559" style="287" width="13"/>
    <col collapsed="false" customWidth="true" hidden="false" outlineLevel="0" max="12561" min="12561" style="287" width="10.85"/>
    <col collapsed="false" customWidth="true" hidden="false" outlineLevel="0" max="12562" min="12562" style="287" width="40.43"/>
    <col collapsed="false" customWidth="false" hidden="false" outlineLevel="0" max="12800" min="12563" style="287" width="9.14"/>
    <col collapsed="false" customWidth="true" hidden="false" outlineLevel="0" max="12801" min="12801" style="287" width="5.14"/>
    <col collapsed="false" customWidth="true" hidden="false" outlineLevel="0" max="12802" min="12802" style="287" width="20.14"/>
    <col collapsed="false" customWidth="true" hidden="false" outlineLevel="0" max="12803" min="12803" style="287" width="6.57"/>
    <col collapsed="false" customWidth="true" hidden="false" outlineLevel="0" max="12804" min="12804" style="287" width="17.71"/>
    <col collapsed="false" customWidth="true" hidden="false" outlineLevel="0" max="12805" min="12805" style="287" width="9.71"/>
    <col collapsed="false" customWidth="true" hidden="true" outlineLevel="0" max="12806" min="12806" style="287" width="11.53"/>
    <col collapsed="false" customWidth="true" hidden="false" outlineLevel="0" max="12807" min="12807" style="287" width="7.29"/>
    <col collapsed="false" customWidth="true" hidden="false" outlineLevel="0" max="12808" min="12808" style="287" width="7.86"/>
    <col collapsed="false" customWidth="true" hidden="false" outlineLevel="0" max="12809" min="12809" style="287" width="8.29"/>
    <col collapsed="false" customWidth="true" hidden="false" outlineLevel="0" max="12810" min="12810" style="287" width="7.86"/>
    <col collapsed="false" customWidth="true" hidden="false" outlineLevel="0" max="12811" min="12811" style="287" width="10.71"/>
    <col collapsed="false" customWidth="true" hidden="false" outlineLevel="0" max="12812" min="12812" style="287" width="22.29"/>
    <col collapsed="false" customWidth="true" hidden="false" outlineLevel="0" max="12813" min="12813" style="287" width="15"/>
    <col collapsed="false" customWidth="true" hidden="false" outlineLevel="0" max="12814" min="12814" style="287" width="14.14"/>
    <col collapsed="false" customWidth="true" hidden="false" outlineLevel="0" max="12816" min="12815" style="287" width="13"/>
    <col collapsed="false" customWidth="true" hidden="false" outlineLevel="0" max="12817" min="12817" style="287" width="10.85"/>
    <col collapsed="false" customWidth="true" hidden="false" outlineLevel="0" max="12818" min="12818" style="287" width="40.43"/>
    <col collapsed="false" customWidth="false" hidden="false" outlineLevel="0" max="13056" min="12819" style="287" width="9.14"/>
    <col collapsed="false" customWidth="true" hidden="false" outlineLevel="0" max="13057" min="13057" style="287" width="5.14"/>
    <col collapsed="false" customWidth="true" hidden="false" outlineLevel="0" max="13058" min="13058" style="287" width="20.14"/>
    <col collapsed="false" customWidth="true" hidden="false" outlineLevel="0" max="13059" min="13059" style="287" width="6.57"/>
    <col collapsed="false" customWidth="true" hidden="false" outlineLevel="0" max="13060" min="13060" style="287" width="17.71"/>
    <col collapsed="false" customWidth="true" hidden="false" outlineLevel="0" max="13061" min="13061" style="287" width="9.71"/>
    <col collapsed="false" customWidth="true" hidden="true" outlineLevel="0" max="13062" min="13062" style="287" width="11.53"/>
    <col collapsed="false" customWidth="true" hidden="false" outlineLevel="0" max="13063" min="13063" style="287" width="7.29"/>
    <col collapsed="false" customWidth="true" hidden="false" outlineLevel="0" max="13064" min="13064" style="287" width="7.86"/>
    <col collapsed="false" customWidth="true" hidden="false" outlineLevel="0" max="13065" min="13065" style="287" width="8.29"/>
    <col collapsed="false" customWidth="true" hidden="false" outlineLevel="0" max="13066" min="13066" style="287" width="7.86"/>
    <col collapsed="false" customWidth="true" hidden="false" outlineLevel="0" max="13067" min="13067" style="287" width="10.71"/>
    <col collapsed="false" customWidth="true" hidden="false" outlineLevel="0" max="13068" min="13068" style="287" width="22.29"/>
    <col collapsed="false" customWidth="true" hidden="false" outlineLevel="0" max="13069" min="13069" style="287" width="15"/>
    <col collapsed="false" customWidth="true" hidden="false" outlineLevel="0" max="13070" min="13070" style="287" width="14.14"/>
    <col collapsed="false" customWidth="true" hidden="false" outlineLevel="0" max="13072" min="13071" style="287" width="13"/>
    <col collapsed="false" customWidth="true" hidden="false" outlineLevel="0" max="13073" min="13073" style="287" width="10.85"/>
    <col collapsed="false" customWidth="true" hidden="false" outlineLevel="0" max="13074" min="13074" style="287" width="40.43"/>
    <col collapsed="false" customWidth="false" hidden="false" outlineLevel="0" max="13312" min="13075" style="287" width="9.14"/>
    <col collapsed="false" customWidth="true" hidden="false" outlineLevel="0" max="13313" min="13313" style="287" width="5.14"/>
    <col collapsed="false" customWidth="true" hidden="false" outlineLevel="0" max="13314" min="13314" style="287" width="20.14"/>
    <col collapsed="false" customWidth="true" hidden="false" outlineLevel="0" max="13315" min="13315" style="287" width="6.57"/>
    <col collapsed="false" customWidth="true" hidden="false" outlineLevel="0" max="13316" min="13316" style="287" width="17.71"/>
    <col collapsed="false" customWidth="true" hidden="false" outlineLevel="0" max="13317" min="13317" style="287" width="9.71"/>
    <col collapsed="false" customWidth="true" hidden="true" outlineLevel="0" max="13318" min="13318" style="287" width="11.53"/>
    <col collapsed="false" customWidth="true" hidden="false" outlineLevel="0" max="13319" min="13319" style="287" width="7.29"/>
    <col collapsed="false" customWidth="true" hidden="false" outlineLevel="0" max="13320" min="13320" style="287" width="7.86"/>
    <col collapsed="false" customWidth="true" hidden="false" outlineLevel="0" max="13321" min="13321" style="287" width="8.29"/>
    <col collapsed="false" customWidth="true" hidden="false" outlineLevel="0" max="13322" min="13322" style="287" width="7.86"/>
    <col collapsed="false" customWidth="true" hidden="false" outlineLevel="0" max="13323" min="13323" style="287" width="10.71"/>
    <col collapsed="false" customWidth="true" hidden="false" outlineLevel="0" max="13324" min="13324" style="287" width="22.29"/>
    <col collapsed="false" customWidth="true" hidden="false" outlineLevel="0" max="13325" min="13325" style="287" width="15"/>
    <col collapsed="false" customWidth="true" hidden="false" outlineLevel="0" max="13326" min="13326" style="287" width="14.14"/>
    <col collapsed="false" customWidth="true" hidden="false" outlineLevel="0" max="13328" min="13327" style="287" width="13"/>
    <col collapsed="false" customWidth="true" hidden="false" outlineLevel="0" max="13329" min="13329" style="287" width="10.85"/>
    <col collapsed="false" customWidth="true" hidden="false" outlineLevel="0" max="13330" min="13330" style="287" width="40.43"/>
    <col collapsed="false" customWidth="false" hidden="false" outlineLevel="0" max="13568" min="13331" style="287" width="9.14"/>
    <col collapsed="false" customWidth="true" hidden="false" outlineLevel="0" max="13569" min="13569" style="287" width="5.14"/>
    <col collapsed="false" customWidth="true" hidden="false" outlineLevel="0" max="13570" min="13570" style="287" width="20.14"/>
    <col collapsed="false" customWidth="true" hidden="false" outlineLevel="0" max="13571" min="13571" style="287" width="6.57"/>
    <col collapsed="false" customWidth="true" hidden="false" outlineLevel="0" max="13572" min="13572" style="287" width="17.71"/>
    <col collapsed="false" customWidth="true" hidden="false" outlineLevel="0" max="13573" min="13573" style="287" width="9.71"/>
    <col collapsed="false" customWidth="true" hidden="true" outlineLevel="0" max="13574" min="13574" style="287" width="11.53"/>
    <col collapsed="false" customWidth="true" hidden="false" outlineLevel="0" max="13575" min="13575" style="287" width="7.29"/>
    <col collapsed="false" customWidth="true" hidden="false" outlineLevel="0" max="13576" min="13576" style="287" width="7.86"/>
    <col collapsed="false" customWidth="true" hidden="false" outlineLevel="0" max="13577" min="13577" style="287" width="8.29"/>
    <col collapsed="false" customWidth="true" hidden="false" outlineLevel="0" max="13578" min="13578" style="287" width="7.86"/>
    <col collapsed="false" customWidth="true" hidden="false" outlineLevel="0" max="13579" min="13579" style="287" width="10.71"/>
    <col collapsed="false" customWidth="true" hidden="false" outlineLevel="0" max="13580" min="13580" style="287" width="22.29"/>
    <col collapsed="false" customWidth="true" hidden="false" outlineLevel="0" max="13581" min="13581" style="287" width="15"/>
    <col collapsed="false" customWidth="true" hidden="false" outlineLevel="0" max="13582" min="13582" style="287" width="14.14"/>
    <col collapsed="false" customWidth="true" hidden="false" outlineLevel="0" max="13584" min="13583" style="287" width="13"/>
    <col collapsed="false" customWidth="true" hidden="false" outlineLevel="0" max="13585" min="13585" style="287" width="10.85"/>
    <col collapsed="false" customWidth="true" hidden="false" outlineLevel="0" max="13586" min="13586" style="287" width="40.43"/>
    <col collapsed="false" customWidth="false" hidden="false" outlineLevel="0" max="13824" min="13587" style="287" width="9.14"/>
    <col collapsed="false" customWidth="true" hidden="false" outlineLevel="0" max="13825" min="13825" style="287" width="5.14"/>
    <col collapsed="false" customWidth="true" hidden="false" outlineLevel="0" max="13826" min="13826" style="287" width="20.14"/>
    <col collapsed="false" customWidth="true" hidden="false" outlineLevel="0" max="13827" min="13827" style="287" width="6.57"/>
    <col collapsed="false" customWidth="true" hidden="false" outlineLevel="0" max="13828" min="13828" style="287" width="17.71"/>
    <col collapsed="false" customWidth="true" hidden="false" outlineLevel="0" max="13829" min="13829" style="287" width="9.71"/>
    <col collapsed="false" customWidth="true" hidden="true" outlineLevel="0" max="13830" min="13830" style="287" width="11.53"/>
    <col collapsed="false" customWidth="true" hidden="false" outlineLevel="0" max="13831" min="13831" style="287" width="7.29"/>
    <col collapsed="false" customWidth="true" hidden="false" outlineLevel="0" max="13832" min="13832" style="287" width="7.86"/>
    <col collapsed="false" customWidth="true" hidden="false" outlineLevel="0" max="13833" min="13833" style="287" width="8.29"/>
    <col collapsed="false" customWidth="true" hidden="false" outlineLevel="0" max="13834" min="13834" style="287" width="7.86"/>
    <col collapsed="false" customWidth="true" hidden="false" outlineLevel="0" max="13835" min="13835" style="287" width="10.71"/>
    <col collapsed="false" customWidth="true" hidden="false" outlineLevel="0" max="13836" min="13836" style="287" width="22.29"/>
    <col collapsed="false" customWidth="true" hidden="false" outlineLevel="0" max="13837" min="13837" style="287" width="15"/>
    <col collapsed="false" customWidth="true" hidden="false" outlineLevel="0" max="13838" min="13838" style="287" width="14.14"/>
    <col collapsed="false" customWidth="true" hidden="false" outlineLevel="0" max="13840" min="13839" style="287" width="13"/>
    <col collapsed="false" customWidth="true" hidden="false" outlineLevel="0" max="13841" min="13841" style="287" width="10.85"/>
    <col collapsed="false" customWidth="true" hidden="false" outlineLevel="0" max="13842" min="13842" style="287" width="40.43"/>
    <col collapsed="false" customWidth="false" hidden="false" outlineLevel="0" max="14080" min="13843" style="287" width="9.14"/>
    <col collapsed="false" customWidth="true" hidden="false" outlineLevel="0" max="14081" min="14081" style="287" width="5.14"/>
    <col collapsed="false" customWidth="true" hidden="false" outlineLevel="0" max="14082" min="14082" style="287" width="20.14"/>
    <col collapsed="false" customWidth="true" hidden="false" outlineLevel="0" max="14083" min="14083" style="287" width="6.57"/>
    <col collapsed="false" customWidth="true" hidden="false" outlineLevel="0" max="14084" min="14084" style="287" width="17.71"/>
    <col collapsed="false" customWidth="true" hidden="false" outlineLevel="0" max="14085" min="14085" style="287" width="9.71"/>
    <col collapsed="false" customWidth="true" hidden="true" outlineLevel="0" max="14086" min="14086" style="287" width="11.53"/>
    <col collapsed="false" customWidth="true" hidden="false" outlineLevel="0" max="14087" min="14087" style="287" width="7.29"/>
    <col collapsed="false" customWidth="true" hidden="false" outlineLevel="0" max="14088" min="14088" style="287" width="7.86"/>
    <col collapsed="false" customWidth="true" hidden="false" outlineLevel="0" max="14089" min="14089" style="287" width="8.29"/>
    <col collapsed="false" customWidth="true" hidden="false" outlineLevel="0" max="14090" min="14090" style="287" width="7.86"/>
    <col collapsed="false" customWidth="true" hidden="false" outlineLevel="0" max="14091" min="14091" style="287" width="10.71"/>
    <col collapsed="false" customWidth="true" hidden="false" outlineLevel="0" max="14092" min="14092" style="287" width="22.29"/>
    <col collapsed="false" customWidth="true" hidden="false" outlineLevel="0" max="14093" min="14093" style="287" width="15"/>
    <col collapsed="false" customWidth="true" hidden="false" outlineLevel="0" max="14094" min="14094" style="287" width="14.14"/>
    <col collapsed="false" customWidth="true" hidden="false" outlineLevel="0" max="14096" min="14095" style="287" width="13"/>
    <col collapsed="false" customWidth="true" hidden="false" outlineLevel="0" max="14097" min="14097" style="287" width="10.85"/>
    <col collapsed="false" customWidth="true" hidden="false" outlineLevel="0" max="14098" min="14098" style="287" width="40.43"/>
    <col collapsed="false" customWidth="false" hidden="false" outlineLevel="0" max="14336" min="14099" style="287" width="9.14"/>
    <col collapsed="false" customWidth="true" hidden="false" outlineLevel="0" max="14337" min="14337" style="287" width="5.14"/>
    <col collapsed="false" customWidth="true" hidden="false" outlineLevel="0" max="14338" min="14338" style="287" width="20.14"/>
    <col collapsed="false" customWidth="true" hidden="false" outlineLevel="0" max="14339" min="14339" style="287" width="6.57"/>
    <col collapsed="false" customWidth="true" hidden="false" outlineLevel="0" max="14340" min="14340" style="287" width="17.71"/>
    <col collapsed="false" customWidth="true" hidden="false" outlineLevel="0" max="14341" min="14341" style="287" width="9.71"/>
    <col collapsed="false" customWidth="true" hidden="true" outlineLevel="0" max="14342" min="14342" style="287" width="11.53"/>
    <col collapsed="false" customWidth="true" hidden="false" outlineLevel="0" max="14343" min="14343" style="287" width="7.29"/>
    <col collapsed="false" customWidth="true" hidden="false" outlineLevel="0" max="14344" min="14344" style="287" width="7.86"/>
    <col collapsed="false" customWidth="true" hidden="false" outlineLevel="0" max="14345" min="14345" style="287" width="8.29"/>
    <col collapsed="false" customWidth="true" hidden="false" outlineLevel="0" max="14346" min="14346" style="287" width="7.86"/>
    <col collapsed="false" customWidth="true" hidden="false" outlineLevel="0" max="14347" min="14347" style="287" width="10.71"/>
    <col collapsed="false" customWidth="true" hidden="false" outlineLevel="0" max="14348" min="14348" style="287" width="22.29"/>
    <col collapsed="false" customWidth="true" hidden="false" outlineLevel="0" max="14349" min="14349" style="287" width="15"/>
    <col collapsed="false" customWidth="true" hidden="false" outlineLevel="0" max="14350" min="14350" style="287" width="14.14"/>
    <col collapsed="false" customWidth="true" hidden="false" outlineLevel="0" max="14352" min="14351" style="287" width="13"/>
    <col collapsed="false" customWidth="true" hidden="false" outlineLevel="0" max="14353" min="14353" style="287" width="10.85"/>
    <col collapsed="false" customWidth="true" hidden="false" outlineLevel="0" max="14354" min="14354" style="287" width="40.43"/>
    <col collapsed="false" customWidth="false" hidden="false" outlineLevel="0" max="14592" min="14355" style="287" width="9.14"/>
    <col collapsed="false" customWidth="true" hidden="false" outlineLevel="0" max="14593" min="14593" style="287" width="5.14"/>
    <col collapsed="false" customWidth="true" hidden="false" outlineLevel="0" max="14594" min="14594" style="287" width="20.14"/>
    <col collapsed="false" customWidth="true" hidden="false" outlineLevel="0" max="14595" min="14595" style="287" width="6.57"/>
    <col collapsed="false" customWidth="true" hidden="false" outlineLevel="0" max="14596" min="14596" style="287" width="17.71"/>
    <col collapsed="false" customWidth="true" hidden="false" outlineLevel="0" max="14597" min="14597" style="287" width="9.71"/>
    <col collapsed="false" customWidth="true" hidden="true" outlineLevel="0" max="14598" min="14598" style="287" width="11.53"/>
    <col collapsed="false" customWidth="true" hidden="false" outlineLevel="0" max="14599" min="14599" style="287" width="7.29"/>
    <col collapsed="false" customWidth="true" hidden="false" outlineLevel="0" max="14600" min="14600" style="287" width="7.86"/>
    <col collapsed="false" customWidth="true" hidden="false" outlineLevel="0" max="14601" min="14601" style="287" width="8.29"/>
    <col collapsed="false" customWidth="true" hidden="false" outlineLevel="0" max="14602" min="14602" style="287" width="7.86"/>
    <col collapsed="false" customWidth="true" hidden="false" outlineLevel="0" max="14603" min="14603" style="287" width="10.71"/>
    <col collapsed="false" customWidth="true" hidden="false" outlineLevel="0" max="14604" min="14604" style="287" width="22.29"/>
    <col collapsed="false" customWidth="true" hidden="false" outlineLevel="0" max="14605" min="14605" style="287" width="15"/>
    <col collapsed="false" customWidth="true" hidden="false" outlineLevel="0" max="14606" min="14606" style="287" width="14.14"/>
    <col collapsed="false" customWidth="true" hidden="false" outlineLevel="0" max="14608" min="14607" style="287" width="13"/>
    <col collapsed="false" customWidth="true" hidden="false" outlineLevel="0" max="14609" min="14609" style="287" width="10.85"/>
    <col collapsed="false" customWidth="true" hidden="false" outlineLevel="0" max="14610" min="14610" style="287" width="40.43"/>
    <col collapsed="false" customWidth="false" hidden="false" outlineLevel="0" max="14848" min="14611" style="287" width="9.14"/>
    <col collapsed="false" customWidth="true" hidden="false" outlineLevel="0" max="14849" min="14849" style="287" width="5.14"/>
    <col collapsed="false" customWidth="true" hidden="false" outlineLevel="0" max="14850" min="14850" style="287" width="20.14"/>
    <col collapsed="false" customWidth="true" hidden="false" outlineLevel="0" max="14851" min="14851" style="287" width="6.57"/>
    <col collapsed="false" customWidth="true" hidden="false" outlineLevel="0" max="14852" min="14852" style="287" width="17.71"/>
    <col collapsed="false" customWidth="true" hidden="false" outlineLevel="0" max="14853" min="14853" style="287" width="9.71"/>
    <col collapsed="false" customWidth="true" hidden="true" outlineLevel="0" max="14854" min="14854" style="287" width="11.53"/>
    <col collapsed="false" customWidth="true" hidden="false" outlineLevel="0" max="14855" min="14855" style="287" width="7.29"/>
    <col collapsed="false" customWidth="true" hidden="false" outlineLevel="0" max="14856" min="14856" style="287" width="7.86"/>
    <col collapsed="false" customWidth="true" hidden="false" outlineLevel="0" max="14857" min="14857" style="287" width="8.29"/>
    <col collapsed="false" customWidth="true" hidden="false" outlineLevel="0" max="14858" min="14858" style="287" width="7.86"/>
    <col collapsed="false" customWidth="true" hidden="false" outlineLevel="0" max="14859" min="14859" style="287" width="10.71"/>
    <col collapsed="false" customWidth="true" hidden="false" outlineLevel="0" max="14860" min="14860" style="287" width="22.29"/>
    <col collapsed="false" customWidth="true" hidden="false" outlineLevel="0" max="14861" min="14861" style="287" width="15"/>
    <col collapsed="false" customWidth="true" hidden="false" outlineLevel="0" max="14862" min="14862" style="287" width="14.14"/>
    <col collapsed="false" customWidth="true" hidden="false" outlineLevel="0" max="14864" min="14863" style="287" width="13"/>
    <col collapsed="false" customWidth="true" hidden="false" outlineLevel="0" max="14865" min="14865" style="287" width="10.85"/>
    <col collapsed="false" customWidth="true" hidden="false" outlineLevel="0" max="14866" min="14866" style="287" width="40.43"/>
    <col collapsed="false" customWidth="false" hidden="false" outlineLevel="0" max="15104" min="14867" style="287" width="9.14"/>
    <col collapsed="false" customWidth="true" hidden="false" outlineLevel="0" max="15105" min="15105" style="287" width="5.14"/>
    <col collapsed="false" customWidth="true" hidden="false" outlineLevel="0" max="15106" min="15106" style="287" width="20.14"/>
    <col collapsed="false" customWidth="true" hidden="false" outlineLevel="0" max="15107" min="15107" style="287" width="6.57"/>
    <col collapsed="false" customWidth="true" hidden="false" outlineLevel="0" max="15108" min="15108" style="287" width="17.71"/>
    <col collapsed="false" customWidth="true" hidden="false" outlineLevel="0" max="15109" min="15109" style="287" width="9.71"/>
    <col collapsed="false" customWidth="true" hidden="true" outlineLevel="0" max="15110" min="15110" style="287" width="11.53"/>
    <col collapsed="false" customWidth="true" hidden="false" outlineLevel="0" max="15111" min="15111" style="287" width="7.29"/>
    <col collapsed="false" customWidth="true" hidden="false" outlineLevel="0" max="15112" min="15112" style="287" width="7.86"/>
    <col collapsed="false" customWidth="true" hidden="false" outlineLevel="0" max="15113" min="15113" style="287" width="8.29"/>
    <col collapsed="false" customWidth="true" hidden="false" outlineLevel="0" max="15114" min="15114" style="287" width="7.86"/>
    <col collapsed="false" customWidth="true" hidden="false" outlineLevel="0" max="15115" min="15115" style="287" width="10.71"/>
    <col collapsed="false" customWidth="true" hidden="false" outlineLevel="0" max="15116" min="15116" style="287" width="22.29"/>
    <col collapsed="false" customWidth="true" hidden="false" outlineLevel="0" max="15117" min="15117" style="287" width="15"/>
    <col collapsed="false" customWidth="true" hidden="false" outlineLevel="0" max="15118" min="15118" style="287" width="14.14"/>
    <col collapsed="false" customWidth="true" hidden="false" outlineLevel="0" max="15120" min="15119" style="287" width="13"/>
    <col collapsed="false" customWidth="true" hidden="false" outlineLevel="0" max="15121" min="15121" style="287" width="10.85"/>
    <col collapsed="false" customWidth="true" hidden="false" outlineLevel="0" max="15122" min="15122" style="287" width="40.43"/>
    <col collapsed="false" customWidth="false" hidden="false" outlineLevel="0" max="15360" min="15123" style="287" width="9.14"/>
    <col collapsed="false" customWidth="true" hidden="false" outlineLevel="0" max="15361" min="15361" style="287" width="5.14"/>
    <col collapsed="false" customWidth="true" hidden="false" outlineLevel="0" max="15362" min="15362" style="287" width="20.14"/>
    <col collapsed="false" customWidth="true" hidden="false" outlineLevel="0" max="15363" min="15363" style="287" width="6.57"/>
    <col collapsed="false" customWidth="true" hidden="false" outlineLevel="0" max="15364" min="15364" style="287" width="17.71"/>
    <col collapsed="false" customWidth="true" hidden="false" outlineLevel="0" max="15365" min="15365" style="287" width="9.71"/>
    <col collapsed="false" customWidth="true" hidden="true" outlineLevel="0" max="15366" min="15366" style="287" width="11.53"/>
    <col collapsed="false" customWidth="true" hidden="false" outlineLevel="0" max="15367" min="15367" style="287" width="7.29"/>
    <col collapsed="false" customWidth="true" hidden="false" outlineLevel="0" max="15368" min="15368" style="287" width="7.86"/>
    <col collapsed="false" customWidth="true" hidden="false" outlineLevel="0" max="15369" min="15369" style="287" width="8.29"/>
    <col collapsed="false" customWidth="true" hidden="false" outlineLevel="0" max="15370" min="15370" style="287" width="7.86"/>
    <col collapsed="false" customWidth="true" hidden="false" outlineLevel="0" max="15371" min="15371" style="287" width="10.71"/>
    <col collapsed="false" customWidth="true" hidden="false" outlineLevel="0" max="15372" min="15372" style="287" width="22.29"/>
    <col collapsed="false" customWidth="true" hidden="false" outlineLevel="0" max="15373" min="15373" style="287" width="15"/>
    <col collapsed="false" customWidth="true" hidden="false" outlineLevel="0" max="15374" min="15374" style="287" width="14.14"/>
    <col collapsed="false" customWidth="true" hidden="false" outlineLevel="0" max="15376" min="15375" style="287" width="13"/>
    <col collapsed="false" customWidth="true" hidden="false" outlineLevel="0" max="15377" min="15377" style="287" width="10.85"/>
    <col collapsed="false" customWidth="true" hidden="false" outlineLevel="0" max="15378" min="15378" style="287" width="40.43"/>
    <col collapsed="false" customWidth="false" hidden="false" outlineLevel="0" max="15616" min="15379" style="287" width="9.14"/>
    <col collapsed="false" customWidth="true" hidden="false" outlineLevel="0" max="15617" min="15617" style="287" width="5.14"/>
    <col collapsed="false" customWidth="true" hidden="false" outlineLevel="0" max="15618" min="15618" style="287" width="20.14"/>
    <col collapsed="false" customWidth="true" hidden="false" outlineLevel="0" max="15619" min="15619" style="287" width="6.57"/>
    <col collapsed="false" customWidth="true" hidden="false" outlineLevel="0" max="15620" min="15620" style="287" width="17.71"/>
    <col collapsed="false" customWidth="true" hidden="false" outlineLevel="0" max="15621" min="15621" style="287" width="9.71"/>
    <col collapsed="false" customWidth="true" hidden="true" outlineLevel="0" max="15622" min="15622" style="287" width="11.53"/>
    <col collapsed="false" customWidth="true" hidden="false" outlineLevel="0" max="15623" min="15623" style="287" width="7.29"/>
    <col collapsed="false" customWidth="true" hidden="false" outlineLevel="0" max="15624" min="15624" style="287" width="7.86"/>
    <col collapsed="false" customWidth="true" hidden="false" outlineLevel="0" max="15625" min="15625" style="287" width="8.29"/>
    <col collapsed="false" customWidth="true" hidden="false" outlineLevel="0" max="15626" min="15626" style="287" width="7.86"/>
    <col collapsed="false" customWidth="true" hidden="false" outlineLevel="0" max="15627" min="15627" style="287" width="10.71"/>
    <col collapsed="false" customWidth="true" hidden="false" outlineLevel="0" max="15628" min="15628" style="287" width="22.29"/>
    <col collapsed="false" customWidth="true" hidden="false" outlineLevel="0" max="15629" min="15629" style="287" width="15"/>
    <col collapsed="false" customWidth="true" hidden="false" outlineLevel="0" max="15630" min="15630" style="287" width="14.14"/>
    <col collapsed="false" customWidth="true" hidden="false" outlineLevel="0" max="15632" min="15631" style="287" width="13"/>
    <col collapsed="false" customWidth="true" hidden="false" outlineLevel="0" max="15633" min="15633" style="287" width="10.85"/>
    <col collapsed="false" customWidth="true" hidden="false" outlineLevel="0" max="15634" min="15634" style="287" width="40.43"/>
    <col collapsed="false" customWidth="false" hidden="false" outlineLevel="0" max="15872" min="15635" style="287" width="9.14"/>
    <col collapsed="false" customWidth="true" hidden="false" outlineLevel="0" max="15873" min="15873" style="287" width="5.14"/>
    <col collapsed="false" customWidth="true" hidden="false" outlineLevel="0" max="15874" min="15874" style="287" width="20.14"/>
    <col collapsed="false" customWidth="true" hidden="false" outlineLevel="0" max="15875" min="15875" style="287" width="6.57"/>
    <col collapsed="false" customWidth="true" hidden="false" outlineLevel="0" max="15876" min="15876" style="287" width="17.71"/>
    <col collapsed="false" customWidth="true" hidden="false" outlineLevel="0" max="15877" min="15877" style="287" width="9.71"/>
    <col collapsed="false" customWidth="true" hidden="true" outlineLevel="0" max="15878" min="15878" style="287" width="11.53"/>
    <col collapsed="false" customWidth="true" hidden="false" outlineLevel="0" max="15879" min="15879" style="287" width="7.29"/>
    <col collapsed="false" customWidth="true" hidden="false" outlineLevel="0" max="15880" min="15880" style="287" width="7.86"/>
    <col collapsed="false" customWidth="true" hidden="false" outlineLevel="0" max="15881" min="15881" style="287" width="8.29"/>
    <col collapsed="false" customWidth="true" hidden="false" outlineLevel="0" max="15882" min="15882" style="287" width="7.86"/>
    <col collapsed="false" customWidth="true" hidden="false" outlineLevel="0" max="15883" min="15883" style="287" width="10.71"/>
    <col collapsed="false" customWidth="true" hidden="false" outlineLevel="0" max="15884" min="15884" style="287" width="22.29"/>
    <col collapsed="false" customWidth="true" hidden="false" outlineLevel="0" max="15885" min="15885" style="287" width="15"/>
    <col collapsed="false" customWidth="true" hidden="false" outlineLevel="0" max="15886" min="15886" style="287" width="14.14"/>
    <col collapsed="false" customWidth="true" hidden="false" outlineLevel="0" max="15888" min="15887" style="287" width="13"/>
    <col collapsed="false" customWidth="true" hidden="false" outlineLevel="0" max="15889" min="15889" style="287" width="10.85"/>
    <col collapsed="false" customWidth="true" hidden="false" outlineLevel="0" max="15890" min="15890" style="287" width="40.43"/>
    <col collapsed="false" customWidth="false" hidden="false" outlineLevel="0" max="16128" min="15891" style="287" width="9.14"/>
    <col collapsed="false" customWidth="true" hidden="false" outlineLevel="0" max="16129" min="16129" style="287" width="5.14"/>
    <col collapsed="false" customWidth="true" hidden="false" outlineLevel="0" max="16130" min="16130" style="287" width="20.14"/>
    <col collapsed="false" customWidth="true" hidden="false" outlineLevel="0" max="16131" min="16131" style="287" width="6.57"/>
    <col collapsed="false" customWidth="true" hidden="false" outlineLevel="0" max="16132" min="16132" style="287" width="17.71"/>
    <col collapsed="false" customWidth="true" hidden="false" outlineLevel="0" max="16133" min="16133" style="287" width="9.71"/>
    <col collapsed="false" customWidth="true" hidden="true" outlineLevel="0" max="16134" min="16134" style="287" width="11.53"/>
    <col collapsed="false" customWidth="true" hidden="false" outlineLevel="0" max="16135" min="16135" style="287" width="7.29"/>
    <col collapsed="false" customWidth="true" hidden="false" outlineLevel="0" max="16136" min="16136" style="287" width="7.86"/>
    <col collapsed="false" customWidth="true" hidden="false" outlineLevel="0" max="16137" min="16137" style="287" width="8.29"/>
    <col collapsed="false" customWidth="true" hidden="false" outlineLevel="0" max="16138" min="16138" style="287" width="7.86"/>
    <col collapsed="false" customWidth="true" hidden="false" outlineLevel="0" max="16139" min="16139" style="287" width="10.71"/>
    <col collapsed="false" customWidth="true" hidden="false" outlineLevel="0" max="16140" min="16140" style="287" width="22.29"/>
    <col collapsed="false" customWidth="true" hidden="false" outlineLevel="0" max="16141" min="16141" style="287" width="15"/>
    <col collapsed="false" customWidth="true" hidden="false" outlineLevel="0" max="16142" min="16142" style="287" width="14.14"/>
    <col collapsed="false" customWidth="true" hidden="false" outlineLevel="0" max="16144" min="16143" style="287" width="13"/>
    <col collapsed="false" customWidth="true" hidden="false" outlineLevel="0" max="16145" min="16145" style="287" width="10.85"/>
    <col collapsed="false" customWidth="true" hidden="false" outlineLevel="0" max="16146" min="16146" style="287" width="40.43"/>
    <col collapsed="false" customWidth="false" hidden="false" outlineLevel="0" max="16384" min="16147" style="287" width="9.14"/>
  </cols>
  <sheetData>
    <row r="1" customFormat="false" ht="15" hidden="false" customHeight="true" outlineLevel="0" collapsed="false">
      <c r="A1" s="288" t="s">
        <v>765</v>
      </c>
      <c r="B1" s="288"/>
      <c r="C1" s="288"/>
      <c r="L1" s="287" t="s">
        <v>766</v>
      </c>
    </row>
    <row r="2" customFormat="false" ht="12.75" hidden="false" customHeight="false" outlineLevel="0" collapsed="false">
      <c r="A2" s="288" t="s">
        <v>767</v>
      </c>
      <c r="B2" s="288"/>
      <c r="C2" s="288"/>
      <c r="L2" s="289" t="s">
        <v>768</v>
      </c>
      <c r="N2" s="289"/>
      <c r="O2" s="289"/>
      <c r="P2" s="289"/>
      <c r="Q2" s="289"/>
    </row>
    <row r="3" customFormat="false" ht="12.75" hidden="false" customHeight="false" outlineLevel="0" collapsed="false">
      <c r="A3" s="288" t="s">
        <v>769</v>
      </c>
      <c r="B3" s="288"/>
      <c r="C3" s="288"/>
      <c r="L3" s="289" t="s">
        <v>770</v>
      </c>
      <c r="M3" s="289"/>
      <c r="N3" s="289"/>
      <c r="O3" s="289"/>
      <c r="P3" s="289"/>
      <c r="Q3" s="289"/>
    </row>
    <row r="4" customFormat="false" ht="12.75" hidden="false" customHeight="false" outlineLevel="0" collapsed="false">
      <c r="B4" s="283"/>
      <c r="C4" s="283"/>
    </row>
    <row r="5" customFormat="false" ht="31.5" hidden="false" customHeight="true" outlineLevel="0" collapsed="false">
      <c r="A5" s="290" t="s">
        <v>771</v>
      </c>
      <c r="B5" s="290"/>
      <c r="C5" s="290"/>
      <c r="D5" s="290"/>
      <c r="E5" s="290"/>
      <c r="F5" s="290"/>
      <c r="G5" s="290"/>
      <c r="H5" s="290"/>
      <c r="I5" s="290"/>
      <c r="J5" s="290"/>
      <c r="K5" s="290"/>
      <c r="L5" s="290"/>
      <c r="M5" s="290"/>
      <c r="N5" s="291"/>
      <c r="O5" s="291"/>
      <c r="P5" s="292"/>
    </row>
    <row r="6" customFormat="false" ht="12.75" hidden="false" customHeight="false" outlineLevel="0" collapsed="false">
      <c r="A6" s="292"/>
      <c r="B6" s="292"/>
      <c r="C6" s="292"/>
      <c r="D6" s="292"/>
      <c r="E6" s="292"/>
      <c r="F6" s="292"/>
      <c r="G6" s="292"/>
      <c r="H6" s="292"/>
      <c r="I6" s="292"/>
      <c r="J6" s="292"/>
    </row>
    <row r="7" customFormat="false" ht="12.75" hidden="false" customHeight="false" outlineLevel="0" collapsed="false">
      <c r="A7" s="292"/>
      <c r="B7" s="292"/>
      <c r="C7" s="292"/>
      <c r="D7" s="292"/>
      <c r="E7" s="292"/>
      <c r="F7" s="292"/>
      <c r="G7" s="292"/>
      <c r="H7" s="292"/>
      <c r="I7" s="292"/>
      <c r="J7" s="292"/>
    </row>
    <row r="8" s="296" customFormat="true" ht="104.25" hidden="false" customHeight="true" outlineLevel="0" collapsed="false">
      <c r="A8" s="293" t="s">
        <v>772</v>
      </c>
      <c r="B8" s="294" t="s">
        <v>773</v>
      </c>
      <c r="C8" s="293" t="s">
        <v>774</v>
      </c>
      <c r="D8" s="294" t="s">
        <v>775</v>
      </c>
      <c r="E8" s="295" t="s">
        <v>776</v>
      </c>
      <c r="F8" s="295" t="s">
        <v>777</v>
      </c>
      <c r="G8" s="295" t="s">
        <v>778</v>
      </c>
      <c r="H8" s="295" t="s">
        <v>779</v>
      </c>
      <c r="I8" s="295" t="s">
        <v>780</v>
      </c>
      <c r="J8" s="295" t="s">
        <v>781</v>
      </c>
      <c r="K8" s="295" t="s">
        <v>782</v>
      </c>
      <c r="L8" s="294" t="s">
        <v>783</v>
      </c>
      <c r="M8" s="294" t="s">
        <v>784</v>
      </c>
      <c r="N8" s="294" t="s">
        <v>785</v>
      </c>
      <c r="O8" s="294" t="s">
        <v>786</v>
      </c>
      <c r="P8" s="294" t="s">
        <v>787</v>
      </c>
      <c r="Q8" s="294" t="s">
        <v>788</v>
      </c>
      <c r="R8" s="296" t="s">
        <v>789</v>
      </c>
    </row>
    <row r="9" s="308" customFormat="true" ht="24" hidden="false" customHeight="true" outlineLevel="0" collapsed="false">
      <c r="A9" s="297" t="n">
        <v>1</v>
      </c>
      <c r="B9" s="298" t="s">
        <v>790</v>
      </c>
      <c r="C9" s="299" t="n">
        <v>5</v>
      </c>
      <c r="D9" s="300" t="s">
        <v>791</v>
      </c>
      <c r="E9" s="301" t="n">
        <v>5</v>
      </c>
      <c r="F9" s="302" t="n">
        <f aca="false">E9*0.86</f>
        <v>4.3</v>
      </c>
      <c r="G9" s="303" t="n">
        <v>0.05</v>
      </c>
      <c r="H9" s="303" t="s">
        <v>792</v>
      </c>
      <c r="I9" s="303" t="n">
        <v>1</v>
      </c>
      <c r="J9" s="303" t="s">
        <v>792</v>
      </c>
      <c r="K9" s="304" t="n">
        <v>189.624</v>
      </c>
      <c r="L9" s="305" t="s">
        <v>793</v>
      </c>
      <c r="M9" s="305" t="s">
        <v>794</v>
      </c>
      <c r="N9" s="305" t="n">
        <v>220</v>
      </c>
      <c r="O9" s="306" t="n">
        <v>3955824.68</v>
      </c>
      <c r="P9" s="306"/>
      <c r="Q9" s="305"/>
      <c r="R9" s="307" t="s">
        <v>795</v>
      </c>
      <c r="S9" s="307"/>
      <c r="T9" s="307"/>
      <c r="U9" s="307"/>
      <c r="V9" s="307"/>
    </row>
    <row r="10" s="308" customFormat="true" ht="24" hidden="false" customHeight="true" outlineLevel="0" collapsed="false">
      <c r="A10" s="297" t="n">
        <v>2</v>
      </c>
      <c r="B10" s="298" t="s">
        <v>796</v>
      </c>
      <c r="C10" s="299" t="n">
        <v>2</v>
      </c>
      <c r="D10" s="300" t="s">
        <v>797</v>
      </c>
      <c r="E10" s="301" t="n">
        <v>3.5</v>
      </c>
      <c r="F10" s="302" t="n">
        <f aca="false">E10*0.86</f>
        <v>3.01</v>
      </c>
      <c r="G10" s="303" t="n">
        <v>0.03</v>
      </c>
      <c r="H10" s="303" t="s">
        <v>792</v>
      </c>
      <c r="I10" s="303" t="n">
        <v>1</v>
      </c>
      <c r="J10" s="303" t="s">
        <v>792</v>
      </c>
      <c r="K10" s="304" t="n">
        <v>189.719</v>
      </c>
      <c r="L10" s="305" t="s">
        <v>798</v>
      </c>
      <c r="M10" s="305" t="s">
        <v>799</v>
      </c>
      <c r="N10" s="305" t="n">
        <v>160</v>
      </c>
      <c r="O10" s="306" t="n">
        <v>3607832.75</v>
      </c>
      <c r="P10" s="306"/>
      <c r="Q10" s="305"/>
      <c r="R10" s="307" t="s">
        <v>800</v>
      </c>
      <c r="S10" s="307"/>
      <c r="T10" s="307"/>
      <c r="U10" s="307"/>
      <c r="V10" s="307"/>
    </row>
    <row r="11" s="308" customFormat="true" ht="24" hidden="false" customHeight="true" outlineLevel="0" collapsed="false">
      <c r="A11" s="297" t="n">
        <v>5</v>
      </c>
      <c r="B11" s="298" t="s">
        <v>801</v>
      </c>
      <c r="C11" s="299" t="n">
        <v>1</v>
      </c>
      <c r="D11" s="300" t="s">
        <v>802</v>
      </c>
      <c r="E11" s="301" t="n">
        <v>2.5</v>
      </c>
      <c r="F11" s="302" t="n">
        <f aca="false">E11*0.86</f>
        <v>2.15</v>
      </c>
      <c r="G11" s="303" t="n">
        <v>0.005</v>
      </c>
      <c r="H11" s="303" t="s">
        <v>792</v>
      </c>
      <c r="I11" s="303" t="n">
        <v>1</v>
      </c>
      <c r="J11" s="303" t="s">
        <v>792</v>
      </c>
      <c r="K11" s="304" t="n">
        <v>189.77</v>
      </c>
      <c r="L11" s="305" t="s">
        <v>803</v>
      </c>
      <c r="M11" s="305" t="s">
        <v>804</v>
      </c>
      <c r="N11" s="305" t="n">
        <v>150</v>
      </c>
      <c r="O11" s="306" t="n">
        <v>3897849.82</v>
      </c>
      <c r="P11" s="306"/>
      <c r="Q11" s="305"/>
      <c r="R11" s="309" t="s">
        <v>805</v>
      </c>
      <c r="S11" s="309"/>
      <c r="T11" s="309"/>
      <c r="U11" s="309"/>
      <c r="V11" s="309"/>
    </row>
    <row r="12" s="308" customFormat="true" ht="24" hidden="false" customHeight="true" outlineLevel="0" collapsed="false">
      <c r="A12" s="297" t="n">
        <v>10</v>
      </c>
      <c r="B12" s="298" t="s">
        <v>806</v>
      </c>
      <c r="C12" s="299" t="n">
        <v>1</v>
      </c>
      <c r="D12" s="300" t="s">
        <v>807</v>
      </c>
      <c r="E12" s="301" t="n">
        <v>1.511</v>
      </c>
      <c r="F12" s="302" t="n">
        <f aca="false">E12*0.86</f>
        <v>1.29946</v>
      </c>
      <c r="G12" s="303" t="n">
        <v>0.005</v>
      </c>
      <c r="H12" s="303" t="s">
        <v>792</v>
      </c>
      <c r="I12" s="303" t="n">
        <v>0.5</v>
      </c>
      <c r="J12" s="303" t="s">
        <v>808</v>
      </c>
      <c r="K12" s="304" t="n">
        <v>99.923</v>
      </c>
      <c r="L12" s="305" t="s">
        <v>809</v>
      </c>
      <c r="M12" s="305" t="s">
        <v>810</v>
      </c>
      <c r="N12" s="305" t="n">
        <v>80</v>
      </c>
      <c r="O12" s="306" t="n">
        <v>1818025.94</v>
      </c>
      <c r="P12" s="306"/>
      <c r="Q12" s="305"/>
      <c r="R12" s="309" t="s">
        <v>811</v>
      </c>
      <c r="S12" s="309"/>
      <c r="T12" s="309"/>
      <c r="U12" s="309"/>
      <c r="V12" s="309"/>
    </row>
    <row r="13" s="308" customFormat="true" ht="24" hidden="false" customHeight="true" outlineLevel="0" collapsed="false">
      <c r="A13" s="297" t="n">
        <v>11</v>
      </c>
      <c r="B13" s="298" t="s">
        <v>812</v>
      </c>
      <c r="C13" s="299" t="n">
        <v>1</v>
      </c>
      <c r="D13" s="300" t="s">
        <v>813</v>
      </c>
      <c r="E13" s="301" t="n">
        <v>2</v>
      </c>
      <c r="F13" s="302" t="n">
        <f aca="false">E13*0.86</f>
        <v>1.72</v>
      </c>
      <c r="G13" s="303" t="n">
        <v>0.03</v>
      </c>
      <c r="H13" s="303" t="s">
        <v>792</v>
      </c>
      <c r="I13" s="303" t="n">
        <v>1</v>
      </c>
      <c r="J13" s="303" t="s">
        <v>792</v>
      </c>
      <c r="K13" s="304" t="n">
        <v>189.395</v>
      </c>
      <c r="L13" s="305" t="s">
        <v>814</v>
      </c>
      <c r="M13" s="305" t="s">
        <v>815</v>
      </c>
      <c r="N13" s="305" t="n">
        <v>120</v>
      </c>
      <c r="O13" s="306" t="n">
        <v>3406781.49</v>
      </c>
      <c r="P13" s="306"/>
      <c r="Q13" s="301" t="s">
        <v>816</v>
      </c>
      <c r="R13" s="309" t="s">
        <v>817</v>
      </c>
      <c r="S13" s="309"/>
      <c r="T13" s="309"/>
      <c r="U13" s="309"/>
      <c r="V13" s="309"/>
    </row>
    <row r="14" s="308" customFormat="true" ht="24" hidden="false" customHeight="true" outlineLevel="0" collapsed="false">
      <c r="A14" s="297" t="n">
        <v>15</v>
      </c>
      <c r="B14" s="298" t="s">
        <v>818</v>
      </c>
      <c r="C14" s="299" t="n">
        <v>1</v>
      </c>
      <c r="D14" s="300" t="s">
        <v>819</v>
      </c>
      <c r="E14" s="301" t="n">
        <v>1.7</v>
      </c>
      <c r="F14" s="302" t="n">
        <f aca="false">E14*0.86</f>
        <v>1.462</v>
      </c>
      <c r="G14" s="303" t="n">
        <v>0.005</v>
      </c>
      <c r="H14" s="303" t="s">
        <v>792</v>
      </c>
      <c r="I14" s="303" t="n">
        <v>0.5</v>
      </c>
      <c r="J14" s="303" t="s">
        <v>792</v>
      </c>
      <c r="K14" s="304" t="n">
        <v>189.069</v>
      </c>
      <c r="L14" s="310" t="s">
        <v>820</v>
      </c>
      <c r="M14" s="305" t="s">
        <v>821</v>
      </c>
      <c r="N14" s="305" t="n">
        <v>90</v>
      </c>
      <c r="O14" s="306" t="n">
        <v>1829219.4</v>
      </c>
      <c r="P14" s="306"/>
      <c r="Q14" s="305"/>
      <c r="R14" s="309" t="s">
        <v>822</v>
      </c>
      <c r="S14" s="309"/>
      <c r="T14" s="309"/>
      <c r="U14" s="309"/>
      <c r="V14" s="309"/>
    </row>
    <row r="15" s="308" customFormat="true" ht="24" hidden="false" customHeight="true" outlineLevel="0" collapsed="false">
      <c r="A15" s="311" t="n">
        <v>17</v>
      </c>
      <c r="B15" s="298" t="s">
        <v>823</v>
      </c>
      <c r="C15" s="299" t="n">
        <v>1</v>
      </c>
      <c r="D15" s="300" t="s">
        <v>824</v>
      </c>
      <c r="E15" s="301" t="n">
        <v>4.2</v>
      </c>
      <c r="F15" s="302" t="n">
        <f aca="false">E15*0.86</f>
        <v>3.612</v>
      </c>
      <c r="G15" s="303" t="n">
        <v>0.034</v>
      </c>
      <c r="H15" s="303" t="s">
        <v>792</v>
      </c>
      <c r="I15" s="303" t="n">
        <v>1</v>
      </c>
      <c r="J15" s="303" t="s">
        <v>792</v>
      </c>
      <c r="K15" s="304" t="n">
        <v>189.719</v>
      </c>
      <c r="L15" s="305" t="s">
        <v>825</v>
      </c>
      <c r="M15" s="305" t="s">
        <v>799</v>
      </c>
      <c r="N15" s="305" t="n">
        <v>160</v>
      </c>
      <c r="O15" s="306" t="n">
        <v>3598164.27</v>
      </c>
      <c r="P15" s="306"/>
      <c r="Q15" s="305"/>
      <c r="R15" s="309" t="s">
        <v>826</v>
      </c>
      <c r="S15" s="309"/>
      <c r="T15" s="309"/>
      <c r="U15" s="309"/>
      <c r="V15" s="309"/>
    </row>
    <row r="16" s="308" customFormat="true" ht="24" hidden="false" customHeight="true" outlineLevel="0" collapsed="false">
      <c r="A16" s="297" t="n">
        <v>18</v>
      </c>
      <c r="B16" s="298" t="s">
        <v>827</v>
      </c>
      <c r="C16" s="299" t="n">
        <v>1</v>
      </c>
      <c r="D16" s="300" t="s">
        <v>828</v>
      </c>
      <c r="E16" s="301" t="n">
        <v>0.42</v>
      </c>
      <c r="F16" s="302" t="n">
        <f aca="false">E16*0.86</f>
        <v>0.3612</v>
      </c>
      <c r="G16" s="303" t="n">
        <v>0.01</v>
      </c>
      <c r="H16" s="303" t="s">
        <v>792</v>
      </c>
      <c r="I16" s="303" t="n">
        <v>0.5</v>
      </c>
      <c r="J16" s="303" t="s">
        <v>792</v>
      </c>
      <c r="K16" s="304" t="n">
        <v>189.5</v>
      </c>
      <c r="L16" s="305" t="s">
        <v>829</v>
      </c>
      <c r="M16" s="305" t="s">
        <v>830</v>
      </c>
      <c r="N16" s="305" t="n">
        <v>75</v>
      </c>
      <c r="O16" s="306" t="n">
        <v>1094910.19</v>
      </c>
      <c r="P16" s="306"/>
      <c r="Q16" s="305"/>
      <c r="R16" s="309" t="s">
        <v>831</v>
      </c>
      <c r="S16" s="309"/>
      <c r="T16" s="309"/>
      <c r="U16" s="309"/>
      <c r="V16" s="309"/>
    </row>
    <row r="17" s="321" customFormat="true" ht="24" hidden="false" customHeight="true" outlineLevel="0" collapsed="false">
      <c r="A17" s="297" t="n">
        <v>24</v>
      </c>
      <c r="B17" s="312" t="s">
        <v>832</v>
      </c>
      <c r="C17" s="313" t="n">
        <v>1</v>
      </c>
      <c r="D17" s="314" t="s">
        <v>833</v>
      </c>
      <c r="E17" s="315" t="n">
        <v>0.348</v>
      </c>
      <c r="F17" s="302" t="n">
        <f aca="false">E17*0.86</f>
        <v>0.29928</v>
      </c>
      <c r="G17" s="316" t="n">
        <v>0.005</v>
      </c>
      <c r="H17" s="303" t="s">
        <v>792</v>
      </c>
      <c r="I17" s="316" t="n">
        <v>0.5</v>
      </c>
      <c r="J17" s="316" t="s">
        <v>808</v>
      </c>
      <c r="K17" s="317" t="n">
        <v>99.637</v>
      </c>
      <c r="L17" s="318" t="s">
        <v>834</v>
      </c>
      <c r="M17" s="305" t="s">
        <v>830</v>
      </c>
      <c r="N17" s="305" t="n">
        <v>75</v>
      </c>
      <c r="O17" s="319" t="n">
        <v>1094910.19</v>
      </c>
      <c r="P17" s="319"/>
      <c r="Q17" s="320"/>
      <c r="R17" s="309" t="s">
        <v>835</v>
      </c>
      <c r="S17" s="309"/>
      <c r="T17" s="309"/>
      <c r="U17" s="309"/>
      <c r="V17" s="309"/>
    </row>
    <row r="18" s="321" customFormat="true" ht="24" hidden="false" customHeight="true" outlineLevel="0" collapsed="false">
      <c r="A18" s="297" t="n">
        <v>25</v>
      </c>
      <c r="B18" s="312" t="s">
        <v>836</v>
      </c>
      <c r="C18" s="313" t="n">
        <v>1</v>
      </c>
      <c r="D18" s="314" t="s">
        <v>837</v>
      </c>
      <c r="E18" s="315" t="n">
        <v>1.511</v>
      </c>
      <c r="F18" s="302" t="n">
        <f aca="false">E18*0.86</f>
        <v>1.29946</v>
      </c>
      <c r="G18" s="316" t="n">
        <v>0.005</v>
      </c>
      <c r="H18" s="303" t="s">
        <v>792</v>
      </c>
      <c r="I18" s="316" t="n">
        <v>0.5</v>
      </c>
      <c r="J18" s="316" t="s">
        <v>808</v>
      </c>
      <c r="K18" s="317" t="n">
        <v>99.923</v>
      </c>
      <c r="L18" s="318" t="s">
        <v>809</v>
      </c>
      <c r="M18" s="305" t="s">
        <v>810</v>
      </c>
      <c r="N18" s="305" t="n">
        <v>80</v>
      </c>
      <c r="O18" s="319" t="n">
        <v>1818025.94</v>
      </c>
      <c r="P18" s="319"/>
      <c r="Q18" s="320"/>
      <c r="R18" s="309" t="s">
        <v>838</v>
      </c>
      <c r="S18" s="309"/>
      <c r="T18" s="309"/>
      <c r="U18" s="309"/>
      <c r="V18" s="309"/>
    </row>
    <row r="19" s="321" customFormat="true" ht="24" hidden="false" customHeight="true" outlineLevel="0" collapsed="false">
      <c r="A19" s="322" t="n">
        <v>27</v>
      </c>
      <c r="B19" s="323" t="s">
        <v>839</v>
      </c>
      <c r="C19" s="324" t="n">
        <v>1</v>
      </c>
      <c r="D19" s="325" t="s">
        <v>840</v>
      </c>
      <c r="E19" s="326" t="n">
        <v>0.43</v>
      </c>
      <c r="F19" s="302" t="n">
        <f aca="false">E19*0.86</f>
        <v>0.3698</v>
      </c>
      <c r="G19" s="327" t="n">
        <v>0.005</v>
      </c>
      <c r="H19" s="328" t="s">
        <v>792</v>
      </c>
      <c r="I19" s="316" t="n">
        <v>0.5</v>
      </c>
      <c r="J19" s="316" t="s">
        <v>808</v>
      </c>
      <c r="K19" s="317" t="n">
        <v>99.69</v>
      </c>
      <c r="L19" s="329" t="s">
        <v>841</v>
      </c>
      <c r="M19" s="305" t="s">
        <v>830</v>
      </c>
      <c r="N19" s="305" t="n">
        <v>75</v>
      </c>
      <c r="O19" s="319" t="n">
        <v>1094910.19</v>
      </c>
      <c r="P19" s="319"/>
      <c r="Q19" s="320"/>
      <c r="R19" s="309" t="s">
        <v>842</v>
      </c>
      <c r="S19" s="309"/>
      <c r="T19" s="309"/>
      <c r="U19" s="309"/>
      <c r="V19" s="309"/>
    </row>
    <row r="20" s="321" customFormat="true" ht="24" hidden="false" customHeight="true" outlineLevel="0" collapsed="false">
      <c r="A20" s="330"/>
      <c r="B20" s="331"/>
      <c r="C20" s="332"/>
      <c r="D20" s="333"/>
      <c r="E20" s="334"/>
      <c r="F20" s="334"/>
      <c r="G20" s="335"/>
      <c r="H20" s="336"/>
      <c r="I20" s="337" t="s">
        <v>843</v>
      </c>
      <c r="J20" s="337"/>
      <c r="K20" s="317" t="n">
        <f aca="false">SUM(K9:K19)</f>
        <v>1725.969</v>
      </c>
      <c r="L20" s="338"/>
      <c r="M20" s="320"/>
      <c r="N20" s="320"/>
      <c r="O20" s="319" t="n">
        <f aca="false">SUM(O9:O19)</f>
        <v>27216454.86</v>
      </c>
      <c r="P20" s="319"/>
      <c r="Q20" s="320"/>
    </row>
    <row r="21" s="321" customFormat="true" ht="12.75" hidden="false" customHeight="true" outlineLevel="0" collapsed="false">
      <c r="A21" s="339"/>
      <c r="B21" s="340"/>
      <c r="C21" s="341"/>
      <c r="D21" s="342"/>
      <c r="E21" s="343"/>
      <c r="F21" s="343"/>
      <c r="G21" s="344"/>
      <c r="H21" s="345"/>
      <c r="I21" s="344"/>
      <c r="J21" s="344"/>
      <c r="K21" s="346"/>
      <c r="L21" s="346"/>
      <c r="M21" s="347"/>
      <c r="N21" s="347"/>
      <c r="O21" s="348"/>
      <c r="P21" s="348"/>
      <c r="Q21" s="347"/>
    </row>
    <row r="22" s="321" customFormat="true" ht="24.75" hidden="false" customHeight="true" outlineLevel="0" collapsed="false">
      <c r="A22" s="339"/>
      <c r="B22" s="349" t="s">
        <v>844</v>
      </c>
      <c r="C22" s="349"/>
      <c r="D22" s="349"/>
      <c r="E22" s="343"/>
      <c r="F22" s="343"/>
      <c r="G22" s="344"/>
      <c r="H22" s="345"/>
      <c r="I22" s="344"/>
      <c r="J22" s="344"/>
      <c r="K22" s="346"/>
      <c r="L22" s="346"/>
      <c r="M22" s="350" t="n">
        <v>45391</v>
      </c>
      <c r="N22" s="350"/>
      <c r="O22" s="348"/>
      <c r="P22" s="348"/>
    </row>
    <row r="23" s="321" customFormat="true" ht="24.75" hidden="false" customHeight="true" outlineLevel="0" collapsed="false">
      <c r="A23" s="339"/>
      <c r="B23" s="340"/>
      <c r="C23" s="341"/>
      <c r="D23" s="342"/>
      <c r="E23" s="343"/>
      <c r="F23" s="343"/>
      <c r="G23" s="344"/>
      <c r="H23" s="345"/>
      <c r="I23" s="344"/>
      <c r="J23" s="344"/>
      <c r="K23" s="346"/>
      <c r="L23" s="346"/>
      <c r="M23" s="347"/>
      <c r="N23" s="347"/>
      <c r="O23" s="348"/>
      <c r="P23" s="348"/>
      <c r="Q23" s="347"/>
    </row>
    <row r="24" s="321" customFormat="true" ht="24.75" hidden="false" customHeight="true" outlineLevel="0" collapsed="false">
      <c r="A24" s="339"/>
      <c r="B24" s="340"/>
      <c r="C24" s="341"/>
      <c r="D24" s="342"/>
      <c r="E24" s="343"/>
      <c r="F24" s="343"/>
      <c r="G24" s="344"/>
      <c r="H24" s="345"/>
      <c r="I24" s="344"/>
      <c r="J24" s="344"/>
      <c r="K24" s="346"/>
      <c r="L24" s="346"/>
      <c r="M24" s="347"/>
      <c r="N24" s="347"/>
      <c r="O24" s="348"/>
      <c r="P24" s="348"/>
      <c r="Q24" s="347"/>
    </row>
    <row r="25" s="321" customFormat="true" ht="24.75" hidden="false" customHeight="true" outlineLevel="0" collapsed="false">
      <c r="A25" s="339"/>
      <c r="B25" s="340"/>
      <c r="C25" s="341"/>
      <c r="D25" s="342"/>
      <c r="E25" s="343"/>
      <c r="F25" s="343"/>
      <c r="G25" s="344"/>
      <c r="H25" s="345"/>
      <c r="I25" s="344"/>
      <c r="J25" s="344"/>
      <c r="K25" s="346"/>
      <c r="L25" s="346"/>
      <c r="M25" s="347"/>
      <c r="N25" s="347"/>
      <c r="O25" s="348"/>
      <c r="P25" s="348"/>
      <c r="Q25" s="347"/>
    </row>
    <row r="26" s="321" customFormat="true" ht="24.75" hidden="false" customHeight="true" outlineLevel="0" collapsed="false">
      <c r="A26" s="339"/>
      <c r="B26" s="340"/>
      <c r="C26" s="341"/>
      <c r="D26" s="342"/>
      <c r="E26" s="343"/>
      <c r="F26" s="343"/>
      <c r="G26" s="344"/>
      <c r="H26" s="345"/>
      <c r="I26" s="344"/>
      <c r="J26" s="344"/>
      <c r="K26" s="346"/>
      <c r="L26" s="346"/>
      <c r="M26" s="347"/>
      <c r="N26" s="347"/>
      <c r="O26" s="348"/>
      <c r="P26" s="348"/>
      <c r="Q26" s="347"/>
    </row>
    <row r="27" s="321" customFormat="true" ht="24.75" hidden="false" customHeight="true" outlineLevel="0" collapsed="false">
      <c r="A27" s="339"/>
      <c r="B27" s="340"/>
      <c r="C27" s="341"/>
      <c r="D27" s="342"/>
      <c r="E27" s="343"/>
      <c r="F27" s="343"/>
      <c r="G27" s="344"/>
      <c r="H27" s="345"/>
      <c r="I27" s="344"/>
      <c r="J27" s="344"/>
      <c r="K27" s="346"/>
      <c r="L27" s="346"/>
      <c r="M27" s="347"/>
      <c r="N27" s="347"/>
      <c r="O27" s="348"/>
      <c r="P27" s="348"/>
      <c r="Q27" s="347"/>
    </row>
    <row r="28" s="321" customFormat="true" ht="24.75" hidden="false" customHeight="true" outlineLevel="0" collapsed="false">
      <c r="A28" s="339"/>
      <c r="B28" s="340"/>
      <c r="C28" s="341"/>
      <c r="D28" s="342"/>
      <c r="E28" s="343"/>
      <c r="F28" s="343"/>
      <c r="G28" s="344"/>
      <c r="H28" s="345"/>
      <c r="I28" s="344"/>
      <c r="J28" s="344"/>
      <c r="K28" s="346"/>
      <c r="L28" s="346"/>
      <c r="M28" s="347"/>
      <c r="N28" s="347"/>
      <c r="O28" s="348"/>
      <c r="P28" s="348"/>
      <c r="Q28" s="347"/>
    </row>
    <row r="29" s="321" customFormat="true" ht="15.75" hidden="false" customHeight="true" outlineLevel="0" collapsed="false">
      <c r="A29" s="351"/>
      <c r="B29" s="352"/>
      <c r="C29" s="353"/>
      <c r="D29" s="354"/>
      <c r="E29" s="355"/>
      <c r="F29" s="355"/>
      <c r="G29" s="356"/>
      <c r="H29" s="357"/>
      <c r="I29" s="358"/>
      <c r="J29" s="359"/>
      <c r="K29" s="360"/>
      <c r="L29" s="361"/>
      <c r="M29" s="362"/>
      <c r="N29" s="362"/>
      <c r="O29" s="363"/>
      <c r="P29" s="363"/>
      <c r="Q29" s="364"/>
    </row>
    <row r="30" s="321" customFormat="true" ht="15.75" hidden="false" customHeight="true" outlineLevel="0" collapsed="false">
      <c r="A30" s="365" t="n">
        <v>12</v>
      </c>
      <c r="B30" s="366" t="s">
        <v>845</v>
      </c>
      <c r="C30" s="367" t="n">
        <v>1</v>
      </c>
      <c r="D30" s="368" t="s">
        <v>846</v>
      </c>
      <c r="E30" s="369" t="n">
        <v>1.5</v>
      </c>
      <c r="F30" s="369"/>
      <c r="G30" s="370" t="n">
        <v>0.02</v>
      </c>
      <c r="H30" s="370" t="s">
        <v>792</v>
      </c>
      <c r="I30" s="370" t="n">
        <v>0.5</v>
      </c>
      <c r="J30" s="370" t="s">
        <v>792</v>
      </c>
      <c r="K30" s="371" t="e">
        <f aca="false">#REF!</f>
        <v>#REF!</v>
      </c>
      <c r="L30" s="372"/>
      <c r="M30" s="373"/>
      <c r="N30" s="373"/>
      <c r="O30" s="374" t="n">
        <v>1829219.4</v>
      </c>
      <c r="P30" s="374"/>
      <c r="Q30" s="375"/>
    </row>
    <row r="31" s="321" customFormat="true" ht="15.75" hidden="false" customHeight="true" outlineLevel="0" collapsed="false">
      <c r="A31" s="297" t="n">
        <v>14</v>
      </c>
      <c r="B31" s="298" t="s">
        <v>847</v>
      </c>
      <c r="C31" s="299" t="n">
        <v>2</v>
      </c>
      <c r="D31" s="376" t="s">
        <v>848</v>
      </c>
      <c r="E31" s="301" t="n">
        <v>3.2</v>
      </c>
      <c r="F31" s="301"/>
      <c r="G31" s="303"/>
      <c r="H31" s="303" t="s">
        <v>792</v>
      </c>
      <c r="I31" s="303" t="n">
        <v>1</v>
      </c>
      <c r="J31" s="303" t="s">
        <v>792</v>
      </c>
      <c r="K31" s="377" t="e">
        <f aca="false">#REF!</f>
        <v>#REF!</v>
      </c>
      <c r="L31" s="378"/>
      <c r="M31" s="379" t="s">
        <v>849</v>
      </c>
      <c r="N31" s="379"/>
      <c r="O31" s="305"/>
      <c r="P31" s="305"/>
      <c r="Q31" s="305"/>
    </row>
    <row r="32" s="321" customFormat="true" ht="15.75" hidden="false" customHeight="true" outlineLevel="0" collapsed="false">
      <c r="A32" s="322" t="n">
        <v>28</v>
      </c>
      <c r="B32" s="323" t="s">
        <v>850</v>
      </c>
      <c r="C32" s="324" t="n">
        <v>1</v>
      </c>
      <c r="D32" s="380" t="s">
        <v>851</v>
      </c>
      <c r="E32" s="326" t="n">
        <v>0.235</v>
      </c>
      <c r="F32" s="326"/>
      <c r="G32" s="327" t="n">
        <v>0.005</v>
      </c>
      <c r="H32" s="328" t="s">
        <v>792</v>
      </c>
      <c r="I32" s="327" t="n">
        <v>0.5</v>
      </c>
      <c r="J32" s="327" t="s">
        <v>808</v>
      </c>
      <c r="K32" s="381" t="e">
        <f aca="false">#REF!</f>
        <v>#REF!</v>
      </c>
      <c r="L32" s="382"/>
      <c r="M32" s="383"/>
      <c r="N32" s="383"/>
      <c r="O32" s="319" t="n">
        <v>1094910.19</v>
      </c>
      <c r="P32" s="319"/>
      <c r="Q32" s="320"/>
    </row>
    <row r="33" s="321" customFormat="true" ht="15.75" hidden="false" customHeight="true" outlineLevel="0" collapsed="false">
      <c r="A33" s="384" t="n">
        <v>19</v>
      </c>
      <c r="B33" s="385" t="s">
        <v>852</v>
      </c>
      <c r="C33" s="386" t="n">
        <v>1</v>
      </c>
      <c r="D33" s="387" t="s">
        <v>853</v>
      </c>
      <c r="E33" s="301" t="n">
        <v>1.25</v>
      </c>
      <c r="F33" s="301"/>
      <c r="G33" s="388" t="n">
        <v>0.005</v>
      </c>
      <c r="H33" s="303" t="s">
        <v>792</v>
      </c>
      <c r="I33" s="388" t="n">
        <v>0.5</v>
      </c>
      <c r="J33" s="388" t="s">
        <v>808</v>
      </c>
      <c r="K33" s="389"/>
      <c r="L33" s="390"/>
      <c r="M33" s="391"/>
      <c r="N33" s="391"/>
      <c r="O33" s="318"/>
      <c r="P33" s="318"/>
      <c r="Q33" s="318"/>
    </row>
    <row r="34" s="321" customFormat="true" ht="15.75" hidden="false" customHeight="true" outlineLevel="0" collapsed="false">
      <c r="A34" s="384" t="n">
        <v>20</v>
      </c>
      <c r="B34" s="385" t="s">
        <v>854</v>
      </c>
      <c r="C34" s="386" t="n">
        <v>1</v>
      </c>
      <c r="D34" s="387" t="s">
        <v>837</v>
      </c>
      <c r="E34" s="301" t="n">
        <v>1.511</v>
      </c>
      <c r="F34" s="301"/>
      <c r="G34" s="388" t="n">
        <v>0.005</v>
      </c>
      <c r="H34" s="303" t="s">
        <v>792</v>
      </c>
      <c r="I34" s="388" t="n">
        <v>0.5</v>
      </c>
      <c r="J34" s="388" t="s">
        <v>808</v>
      </c>
      <c r="K34" s="389"/>
      <c r="L34" s="390"/>
      <c r="M34" s="391"/>
      <c r="N34" s="391"/>
      <c r="O34" s="318"/>
      <c r="P34" s="318"/>
      <c r="Q34" s="318"/>
    </row>
    <row r="35" s="321" customFormat="true" ht="15.75" hidden="false" customHeight="true" outlineLevel="0" collapsed="false">
      <c r="A35" s="384" t="n">
        <v>21</v>
      </c>
      <c r="B35" s="385" t="s">
        <v>855</v>
      </c>
      <c r="C35" s="386" t="n">
        <v>1</v>
      </c>
      <c r="D35" s="387" t="s">
        <v>837</v>
      </c>
      <c r="E35" s="301" t="n">
        <v>1.511</v>
      </c>
      <c r="F35" s="301"/>
      <c r="G35" s="388" t="n">
        <v>0.005</v>
      </c>
      <c r="H35" s="303" t="s">
        <v>792</v>
      </c>
      <c r="I35" s="388" t="n">
        <v>0.5</v>
      </c>
      <c r="J35" s="388" t="s">
        <v>792</v>
      </c>
      <c r="K35" s="389"/>
      <c r="L35" s="390"/>
      <c r="M35" s="391"/>
      <c r="N35" s="391"/>
      <c r="O35" s="318"/>
      <c r="P35" s="318"/>
      <c r="Q35" s="318"/>
    </row>
    <row r="36" s="321" customFormat="true" ht="15.75" hidden="false" customHeight="true" outlineLevel="0" collapsed="false">
      <c r="A36" s="392"/>
      <c r="B36" s="393"/>
      <c r="C36" s="394"/>
      <c r="D36" s="395"/>
      <c r="E36" s="396"/>
      <c r="F36" s="396"/>
      <c r="G36" s="397"/>
      <c r="H36" s="398"/>
      <c r="I36" s="344"/>
      <c r="J36" s="344"/>
      <c r="K36" s="346"/>
      <c r="L36" s="346"/>
      <c r="M36" s="347"/>
      <c r="N36" s="347"/>
      <c r="O36" s="319"/>
      <c r="P36" s="319"/>
      <c r="Q36" s="320"/>
    </row>
    <row r="37" s="321" customFormat="true" ht="15.75" hidden="false" customHeight="true" outlineLevel="0" collapsed="false">
      <c r="A37" s="392"/>
      <c r="B37" s="393"/>
      <c r="C37" s="394"/>
      <c r="D37" s="395"/>
      <c r="E37" s="396"/>
      <c r="F37" s="396"/>
      <c r="G37" s="397"/>
      <c r="H37" s="398"/>
      <c r="I37" s="344"/>
      <c r="J37" s="344"/>
      <c r="K37" s="346"/>
      <c r="L37" s="346"/>
      <c r="M37" s="347"/>
      <c r="N37" s="347"/>
      <c r="O37" s="319"/>
      <c r="P37" s="319"/>
      <c r="Q37" s="320"/>
    </row>
    <row r="38" s="321" customFormat="true" ht="15.75" hidden="false" customHeight="true" outlineLevel="0" collapsed="false">
      <c r="A38" s="392"/>
      <c r="B38" s="393"/>
      <c r="C38" s="394"/>
      <c r="D38" s="395"/>
      <c r="E38" s="396"/>
      <c r="F38" s="396"/>
      <c r="G38" s="397"/>
      <c r="H38" s="398"/>
      <c r="I38" s="344"/>
      <c r="J38" s="344"/>
      <c r="K38" s="346"/>
      <c r="L38" s="346"/>
      <c r="M38" s="347"/>
      <c r="N38" s="347"/>
      <c r="O38" s="319"/>
      <c r="P38" s="319"/>
      <c r="Q38" s="320"/>
    </row>
    <row r="39" s="321" customFormat="true" ht="15.75" hidden="false" customHeight="true" outlineLevel="0" collapsed="false">
      <c r="A39" s="399"/>
      <c r="B39" s="331"/>
      <c r="C39" s="332"/>
      <c r="D39" s="400"/>
      <c r="E39" s="334"/>
      <c r="F39" s="334"/>
      <c r="G39" s="335"/>
      <c r="H39" s="401"/>
      <c r="M39" s="347"/>
      <c r="N39" s="347"/>
      <c r="O39" s="319"/>
      <c r="P39" s="319"/>
      <c r="Q39" s="320"/>
    </row>
    <row r="40" s="308" customFormat="true" ht="12.75" hidden="false" customHeight="false" outlineLevel="0" collapsed="false">
      <c r="A40" s="402" t="n">
        <v>8</v>
      </c>
      <c r="B40" s="403" t="s">
        <v>856</v>
      </c>
      <c r="C40" s="404" t="n">
        <v>1</v>
      </c>
      <c r="D40" s="405" t="s">
        <v>857</v>
      </c>
      <c r="E40" s="406" t="n">
        <v>0.5</v>
      </c>
      <c r="F40" s="406"/>
      <c r="G40" s="407" t="n">
        <v>0.002</v>
      </c>
      <c r="H40" s="407" t="s">
        <v>792</v>
      </c>
      <c r="I40" s="407" t="n">
        <v>0.5</v>
      </c>
      <c r="J40" s="407" t="s">
        <v>792</v>
      </c>
      <c r="K40" s="377"/>
      <c r="L40" s="408"/>
      <c r="O40" s="305"/>
      <c r="P40" s="305"/>
      <c r="Q40" s="305"/>
    </row>
    <row r="41" s="308" customFormat="true" ht="12.75" hidden="false" customHeight="false" outlineLevel="0" collapsed="false">
      <c r="A41" s="409" t="n">
        <v>9</v>
      </c>
      <c r="B41" s="410" t="s">
        <v>858</v>
      </c>
      <c r="C41" s="411" t="n">
        <v>2</v>
      </c>
      <c r="D41" s="410" t="s">
        <v>859</v>
      </c>
      <c r="E41" s="315" t="n">
        <v>0.71</v>
      </c>
      <c r="F41" s="315"/>
      <c r="G41" s="412"/>
      <c r="H41" s="413"/>
      <c r="I41" s="305"/>
      <c r="J41" s="305"/>
      <c r="K41" s="305"/>
      <c r="L41" s="414"/>
      <c r="M41" s="414"/>
      <c r="N41" s="414"/>
      <c r="O41" s="305"/>
      <c r="P41" s="305"/>
      <c r="Q41" s="305"/>
    </row>
    <row r="42" customFormat="false" ht="12.75" hidden="false" customHeight="true" outlineLevel="0" collapsed="false">
      <c r="A42" s="415" t="n">
        <v>23</v>
      </c>
      <c r="B42" s="416" t="s">
        <v>860</v>
      </c>
      <c r="C42" s="411" t="n">
        <v>2</v>
      </c>
      <c r="D42" s="410" t="s">
        <v>861</v>
      </c>
      <c r="E42" s="315" t="n">
        <v>0.5</v>
      </c>
      <c r="F42" s="315"/>
      <c r="G42" s="417"/>
      <c r="H42" s="418"/>
      <c r="I42" s="318"/>
      <c r="J42" s="318"/>
      <c r="K42" s="318"/>
      <c r="L42" s="391"/>
      <c r="M42" s="391"/>
      <c r="N42" s="391"/>
      <c r="O42" s="318"/>
      <c r="P42" s="318"/>
      <c r="Q42" s="318"/>
    </row>
    <row r="43" customFormat="false" ht="12.75" hidden="false" customHeight="false" outlineLevel="0" collapsed="false">
      <c r="A43" s="419"/>
      <c r="B43" s="420"/>
      <c r="C43" s="421"/>
      <c r="D43" s="422"/>
      <c r="E43" s="422"/>
      <c r="F43" s="422"/>
      <c r="G43" s="423"/>
      <c r="H43" s="424"/>
    </row>
    <row r="44" customFormat="false" ht="12.75" hidden="false" customHeight="true" outlineLevel="0" collapsed="false">
      <c r="B44" s="425"/>
      <c r="C44" s="426"/>
      <c r="D44" s="422"/>
      <c r="E44" s="422"/>
      <c r="F44" s="422"/>
      <c r="G44" s="423"/>
      <c r="H44" s="424"/>
    </row>
    <row r="45" customFormat="false" ht="15" hidden="false" customHeight="true" outlineLevel="0" collapsed="false">
      <c r="A45" s="288"/>
      <c r="B45" s="425"/>
      <c r="C45" s="426"/>
      <c r="G45" s="427"/>
    </row>
    <row r="47" customFormat="false" ht="15.75" hidden="false" customHeight="true" outlineLevel="0" collapsed="false"/>
    <row r="48" customFormat="false" ht="15" hidden="false" customHeight="true" outlineLevel="0" collapsed="false">
      <c r="C48" s="428"/>
    </row>
    <row r="49" customFormat="false" ht="12.75" hidden="false" customHeight="false" outlineLevel="0" collapsed="false">
      <c r="A49" s="288"/>
      <c r="B49" s="420"/>
      <c r="C49" s="429"/>
    </row>
    <row r="50" customFormat="false" ht="12.75" hidden="false" customHeight="false" outlineLevel="0" collapsed="false">
      <c r="A50" s="419"/>
      <c r="B50" s="420"/>
      <c r="C50" s="429"/>
    </row>
  </sheetData>
  <mergeCells count="18">
    <mergeCell ref="A1:C1"/>
    <mergeCell ref="A2:C2"/>
    <mergeCell ref="A3:C3"/>
    <mergeCell ref="A5:M5"/>
    <mergeCell ref="A6:J6"/>
    <mergeCell ref="R9:V9"/>
    <mergeCell ref="R10:V10"/>
    <mergeCell ref="R11:V11"/>
    <mergeCell ref="R12:V12"/>
    <mergeCell ref="R13:V13"/>
    <mergeCell ref="R14:V14"/>
    <mergeCell ref="R15:V15"/>
    <mergeCell ref="R16:V16"/>
    <mergeCell ref="R17:V17"/>
    <mergeCell ref="R18:V18"/>
    <mergeCell ref="R19:V19"/>
    <mergeCell ref="I20:J20"/>
    <mergeCell ref="B22:D2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U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.42578125" defaultRowHeight="15.75" zeroHeight="false" outlineLevelRow="0" outlineLevelCol="0"/>
  <cols>
    <col collapsed="false" customWidth="false" hidden="false" outlineLevel="0" max="16384" min="1" style="430" width="1.42"/>
  </cols>
  <sheetData>
    <row r="1" s="431" customFormat="true" ht="11.25" hidden="false" customHeight="false" outlineLevel="0" collapsed="false">
      <c r="CU1" s="432" t="s">
        <v>0</v>
      </c>
    </row>
    <row r="2" s="431" customFormat="true" ht="11.25" hidden="false" customHeight="false" outlineLevel="0" collapsed="false">
      <c r="CU2" s="432" t="s">
        <v>1</v>
      </c>
    </row>
    <row r="3" s="431" customFormat="true" ht="11.25" hidden="false" customHeight="false" outlineLevel="0" collapsed="false">
      <c r="CU3" s="432" t="s">
        <v>2</v>
      </c>
    </row>
    <row r="4" s="431" customFormat="true" ht="11.25" hidden="false" customHeight="false" outlineLevel="0" collapsed="false">
      <c r="CU4" s="432" t="s">
        <v>3</v>
      </c>
    </row>
    <row r="5" customFormat="false" ht="10.5" hidden="false" customHeight="true" outlineLevel="0" collapsed="false"/>
    <row r="6" s="433" customFormat="true" ht="12.75" hidden="false" customHeight="false" outlineLevel="0" collapsed="false">
      <c r="CU6" s="434" t="s">
        <v>534</v>
      </c>
    </row>
    <row r="7" s="433" customFormat="true" ht="3" hidden="false" customHeight="true" outlineLevel="0" collapsed="false">
      <c r="CU7" s="434"/>
    </row>
    <row r="8" customFormat="false" ht="15.75" hidden="false" customHeight="false" outlineLevel="0" collapsed="false">
      <c r="A8" s="435" t="s">
        <v>535</v>
      </c>
      <c r="B8" s="435"/>
      <c r="C8" s="435"/>
      <c r="D8" s="435"/>
      <c r="E8" s="435"/>
      <c r="F8" s="435"/>
      <c r="G8" s="435"/>
      <c r="H8" s="435"/>
      <c r="I8" s="435"/>
      <c r="J8" s="435"/>
      <c r="K8" s="435"/>
      <c r="L8" s="435"/>
      <c r="M8" s="435"/>
      <c r="N8" s="435"/>
      <c r="O8" s="435"/>
      <c r="P8" s="435"/>
      <c r="Q8" s="435"/>
      <c r="R8" s="435"/>
      <c r="S8" s="435"/>
      <c r="T8" s="435"/>
      <c r="U8" s="435"/>
      <c r="V8" s="435"/>
      <c r="W8" s="435"/>
      <c r="X8" s="435"/>
      <c r="Y8" s="435"/>
      <c r="Z8" s="435"/>
      <c r="AA8" s="435"/>
      <c r="AB8" s="435"/>
      <c r="AC8" s="435"/>
      <c r="AD8" s="435"/>
      <c r="AE8" s="435"/>
      <c r="AF8" s="435"/>
      <c r="AG8" s="435"/>
      <c r="AH8" s="435"/>
      <c r="AI8" s="435"/>
      <c r="AJ8" s="435"/>
      <c r="AK8" s="435"/>
      <c r="AL8" s="435"/>
      <c r="AM8" s="435"/>
      <c r="AN8" s="435"/>
      <c r="AO8" s="435"/>
      <c r="AP8" s="435"/>
      <c r="AQ8" s="435"/>
      <c r="AR8" s="435"/>
      <c r="AS8" s="435"/>
      <c r="AT8" s="435"/>
      <c r="AU8" s="435"/>
      <c r="AV8" s="435"/>
      <c r="AW8" s="435"/>
      <c r="AX8" s="435"/>
      <c r="AY8" s="435"/>
      <c r="AZ8" s="435"/>
      <c r="BA8" s="435"/>
      <c r="BB8" s="435"/>
      <c r="BC8" s="435"/>
      <c r="BD8" s="435"/>
      <c r="BE8" s="435"/>
      <c r="BF8" s="435"/>
      <c r="BG8" s="435"/>
      <c r="BH8" s="435"/>
      <c r="BI8" s="435"/>
      <c r="BJ8" s="435"/>
      <c r="BK8" s="435"/>
      <c r="BL8" s="435"/>
      <c r="BM8" s="435"/>
      <c r="BN8" s="435"/>
      <c r="BO8" s="435"/>
      <c r="BP8" s="435"/>
      <c r="BQ8" s="435"/>
      <c r="BR8" s="435"/>
      <c r="BS8" s="435"/>
      <c r="BT8" s="435"/>
      <c r="BU8" s="435"/>
      <c r="BV8" s="435"/>
      <c r="BW8" s="435"/>
      <c r="BX8" s="435"/>
      <c r="BY8" s="435"/>
      <c r="BZ8" s="435"/>
      <c r="CA8" s="435"/>
      <c r="CB8" s="435"/>
      <c r="CC8" s="435"/>
      <c r="CD8" s="435"/>
      <c r="CE8" s="435"/>
      <c r="CF8" s="435"/>
      <c r="CG8" s="435"/>
      <c r="CH8" s="435"/>
      <c r="CI8" s="435"/>
      <c r="CJ8" s="435"/>
      <c r="CK8" s="435"/>
      <c r="CL8" s="435"/>
      <c r="CM8" s="435"/>
      <c r="CN8" s="435"/>
      <c r="CO8" s="435"/>
      <c r="CP8" s="435"/>
      <c r="CQ8" s="435"/>
      <c r="CR8" s="435"/>
      <c r="CS8" s="435"/>
      <c r="CT8" s="435"/>
      <c r="CU8" s="435"/>
    </row>
    <row r="9" customFormat="false" ht="15.75" hidden="false" customHeight="false" outlineLevel="0" collapsed="false">
      <c r="A9" s="435" t="s">
        <v>862</v>
      </c>
      <c r="B9" s="435"/>
      <c r="C9" s="435"/>
      <c r="D9" s="435"/>
      <c r="E9" s="435"/>
      <c r="F9" s="435"/>
      <c r="G9" s="435"/>
      <c r="H9" s="435"/>
      <c r="I9" s="435"/>
      <c r="J9" s="435"/>
      <c r="K9" s="435"/>
      <c r="L9" s="435"/>
      <c r="M9" s="435"/>
      <c r="N9" s="435"/>
      <c r="O9" s="435"/>
      <c r="P9" s="435"/>
      <c r="Q9" s="435"/>
      <c r="R9" s="435"/>
      <c r="S9" s="435"/>
      <c r="T9" s="435"/>
      <c r="U9" s="435"/>
      <c r="V9" s="435"/>
      <c r="W9" s="435"/>
      <c r="X9" s="435"/>
      <c r="Y9" s="435"/>
      <c r="Z9" s="435"/>
      <c r="AA9" s="435"/>
      <c r="AB9" s="435"/>
      <c r="AC9" s="435"/>
      <c r="AD9" s="435"/>
      <c r="AE9" s="435"/>
      <c r="AF9" s="435"/>
      <c r="AG9" s="435"/>
      <c r="AH9" s="435"/>
      <c r="AI9" s="435"/>
      <c r="AJ9" s="435"/>
      <c r="AK9" s="435"/>
      <c r="AL9" s="435"/>
      <c r="AM9" s="435"/>
      <c r="AN9" s="435"/>
      <c r="AO9" s="435"/>
      <c r="AP9" s="435"/>
      <c r="AQ9" s="435"/>
      <c r="AR9" s="435"/>
      <c r="AS9" s="435"/>
      <c r="AT9" s="435"/>
      <c r="AU9" s="435"/>
      <c r="AV9" s="435"/>
      <c r="AW9" s="435"/>
      <c r="AX9" s="435"/>
      <c r="AY9" s="435"/>
      <c r="AZ9" s="435"/>
      <c r="BA9" s="435"/>
      <c r="BB9" s="435"/>
      <c r="BC9" s="435"/>
      <c r="BD9" s="435"/>
      <c r="BE9" s="435"/>
      <c r="BF9" s="435"/>
      <c r="BG9" s="435"/>
      <c r="BH9" s="435"/>
      <c r="BI9" s="435"/>
      <c r="BJ9" s="435"/>
      <c r="BK9" s="435"/>
      <c r="BL9" s="435"/>
      <c r="BM9" s="435"/>
      <c r="BN9" s="435"/>
      <c r="BO9" s="435"/>
      <c r="BP9" s="435"/>
      <c r="BQ9" s="435"/>
      <c r="BR9" s="435"/>
      <c r="BS9" s="435"/>
      <c r="BT9" s="435"/>
      <c r="BU9" s="435"/>
      <c r="BV9" s="435"/>
      <c r="BW9" s="435"/>
      <c r="BX9" s="435"/>
      <c r="BY9" s="435"/>
      <c r="BZ9" s="435"/>
      <c r="CA9" s="435"/>
      <c r="CB9" s="435"/>
      <c r="CC9" s="435"/>
      <c r="CD9" s="435"/>
      <c r="CE9" s="435"/>
      <c r="CF9" s="435"/>
      <c r="CG9" s="435"/>
      <c r="CH9" s="435"/>
      <c r="CI9" s="435"/>
      <c r="CJ9" s="435"/>
      <c r="CK9" s="435"/>
      <c r="CL9" s="435"/>
      <c r="CM9" s="435"/>
      <c r="CN9" s="435"/>
      <c r="CO9" s="435"/>
      <c r="CP9" s="435"/>
      <c r="CQ9" s="435"/>
      <c r="CR9" s="435"/>
      <c r="CS9" s="435"/>
      <c r="CT9" s="435"/>
      <c r="CU9" s="435"/>
    </row>
    <row r="10" customFormat="false" ht="15.75" hidden="false" customHeight="false" outlineLevel="0" collapsed="false">
      <c r="M10" s="436" t="str">
        <f aca="false">[1]ИП!A5</f>
        <v>Нарьян-Марского муниципального унитарного предприятия  объединенных котельных и тепловых сетей</v>
      </c>
      <c r="N10" s="436"/>
      <c r="O10" s="436"/>
      <c r="P10" s="436"/>
      <c r="Q10" s="436"/>
      <c r="R10" s="436"/>
      <c r="S10" s="436"/>
      <c r="T10" s="436"/>
      <c r="U10" s="436"/>
      <c r="V10" s="436"/>
      <c r="W10" s="436"/>
      <c r="X10" s="436"/>
      <c r="Y10" s="436"/>
      <c r="Z10" s="436"/>
      <c r="AA10" s="436"/>
      <c r="AB10" s="436"/>
      <c r="AC10" s="436"/>
      <c r="AD10" s="436"/>
      <c r="AE10" s="436"/>
      <c r="AF10" s="436"/>
      <c r="AG10" s="436"/>
      <c r="AH10" s="436"/>
      <c r="AI10" s="436"/>
      <c r="AJ10" s="436"/>
      <c r="AK10" s="436"/>
      <c r="AL10" s="436"/>
      <c r="AM10" s="436"/>
      <c r="AN10" s="436"/>
      <c r="AO10" s="436"/>
      <c r="AP10" s="436"/>
      <c r="AQ10" s="436"/>
      <c r="AR10" s="436"/>
      <c r="AS10" s="436"/>
      <c r="AT10" s="436"/>
      <c r="AU10" s="436"/>
      <c r="AV10" s="436"/>
      <c r="AW10" s="436"/>
      <c r="AX10" s="436"/>
      <c r="AY10" s="436"/>
      <c r="AZ10" s="436"/>
      <c r="BA10" s="436"/>
      <c r="BB10" s="436"/>
      <c r="BC10" s="436"/>
      <c r="BD10" s="436"/>
      <c r="BE10" s="436"/>
      <c r="BF10" s="436"/>
      <c r="BG10" s="436"/>
      <c r="BH10" s="436"/>
      <c r="BI10" s="436"/>
      <c r="BJ10" s="436"/>
      <c r="BK10" s="436"/>
      <c r="BL10" s="436"/>
      <c r="BM10" s="436"/>
      <c r="BN10" s="436"/>
      <c r="BO10" s="436"/>
      <c r="BP10" s="436"/>
      <c r="BQ10" s="436"/>
      <c r="BR10" s="436"/>
      <c r="BS10" s="436"/>
      <c r="BT10" s="436"/>
      <c r="BU10" s="436"/>
      <c r="BV10" s="436"/>
      <c r="BW10" s="436"/>
      <c r="BX10" s="436"/>
      <c r="BY10" s="436"/>
      <c r="BZ10" s="436"/>
      <c r="CA10" s="436"/>
      <c r="CB10" s="436"/>
      <c r="CC10" s="436"/>
      <c r="CD10" s="436"/>
      <c r="CE10" s="436"/>
      <c r="CF10" s="436"/>
      <c r="CG10" s="436"/>
      <c r="CH10" s="436"/>
      <c r="CI10" s="436"/>
    </row>
    <row r="11" s="437" customFormat="true" ht="10.5" hidden="false" customHeight="false" outlineLevel="0" collapsed="false">
      <c r="M11" s="438" t="s">
        <v>9</v>
      </c>
      <c r="N11" s="438"/>
      <c r="O11" s="438"/>
      <c r="P11" s="438"/>
      <c r="Q11" s="438"/>
      <c r="R11" s="438"/>
      <c r="S11" s="438"/>
      <c r="T11" s="438"/>
      <c r="U11" s="438"/>
      <c r="V11" s="438"/>
      <c r="W11" s="438"/>
      <c r="X11" s="438"/>
      <c r="Y11" s="438"/>
      <c r="Z11" s="438"/>
      <c r="AA11" s="438"/>
      <c r="AB11" s="438"/>
      <c r="AC11" s="438"/>
      <c r="AD11" s="438"/>
      <c r="AE11" s="438"/>
      <c r="AF11" s="438"/>
      <c r="AG11" s="438"/>
      <c r="AH11" s="438"/>
      <c r="AI11" s="438"/>
      <c r="AJ11" s="438"/>
      <c r="AK11" s="438"/>
      <c r="AL11" s="438"/>
      <c r="AM11" s="438"/>
      <c r="AN11" s="438"/>
      <c r="AO11" s="438"/>
      <c r="AP11" s="438"/>
      <c r="AQ11" s="438"/>
      <c r="AR11" s="438"/>
      <c r="AS11" s="438"/>
      <c r="AT11" s="438"/>
      <c r="AU11" s="438"/>
      <c r="AV11" s="438"/>
      <c r="AW11" s="438"/>
      <c r="AX11" s="438"/>
      <c r="AY11" s="438"/>
      <c r="AZ11" s="438"/>
      <c r="BA11" s="438"/>
      <c r="BB11" s="438"/>
      <c r="BC11" s="438"/>
      <c r="BD11" s="438"/>
      <c r="BE11" s="438"/>
      <c r="BF11" s="438"/>
      <c r="BG11" s="438"/>
      <c r="BH11" s="438"/>
      <c r="BI11" s="438"/>
      <c r="BJ11" s="438"/>
      <c r="BK11" s="438"/>
      <c r="BL11" s="438"/>
      <c r="BM11" s="438"/>
      <c r="BN11" s="438"/>
      <c r="BO11" s="438"/>
      <c r="BP11" s="438"/>
      <c r="BQ11" s="438"/>
      <c r="BR11" s="438"/>
      <c r="BS11" s="438"/>
      <c r="BT11" s="438"/>
      <c r="BU11" s="438"/>
      <c r="BV11" s="438"/>
      <c r="BW11" s="438"/>
      <c r="BX11" s="438"/>
      <c r="BY11" s="438"/>
      <c r="BZ11" s="438"/>
      <c r="CA11" s="438"/>
      <c r="CB11" s="438"/>
      <c r="CC11" s="438"/>
      <c r="CD11" s="438"/>
      <c r="CE11" s="438"/>
      <c r="CF11" s="438"/>
      <c r="CG11" s="438"/>
      <c r="CH11" s="438"/>
      <c r="CI11" s="438"/>
    </row>
    <row r="12" customFormat="false" ht="9" hidden="false" customHeight="true" outlineLevel="0" collapsed="false"/>
    <row r="13" s="433" customFormat="true" ht="12.75" hidden="false" customHeight="false" outlineLevel="0" collapsed="false">
      <c r="A13" s="439" t="s">
        <v>51</v>
      </c>
      <c r="B13" s="439"/>
      <c r="C13" s="439"/>
      <c r="D13" s="439"/>
      <c r="E13" s="440" t="s">
        <v>537</v>
      </c>
      <c r="F13" s="440"/>
      <c r="G13" s="440"/>
      <c r="H13" s="440"/>
      <c r="I13" s="440"/>
      <c r="J13" s="440"/>
      <c r="K13" s="440"/>
      <c r="L13" s="440"/>
      <c r="M13" s="440"/>
      <c r="N13" s="440"/>
      <c r="O13" s="440"/>
      <c r="P13" s="440"/>
      <c r="Q13" s="440"/>
      <c r="R13" s="440"/>
      <c r="S13" s="440"/>
      <c r="T13" s="440"/>
      <c r="U13" s="440"/>
      <c r="V13" s="440"/>
      <c r="W13" s="440"/>
      <c r="X13" s="440"/>
      <c r="Y13" s="440"/>
      <c r="Z13" s="440"/>
      <c r="AA13" s="440"/>
      <c r="AB13" s="440"/>
      <c r="AC13" s="440"/>
      <c r="AD13" s="301" t="s">
        <v>344</v>
      </c>
      <c r="AE13" s="301"/>
      <c r="AF13" s="301"/>
      <c r="AG13" s="301"/>
      <c r="AH13" s="301"/>
      <c r="AI13" s="301"/>
      <c r="AJ13" s="301"/>
      <c r="AK13" s="301"/>
      <c r="AL13" s="301"/>
      <c r="AM13" s="301"/>
      <c r="AN13" s="301"/>
      <c r="AO13" s="301"/>
      <c r="AP13" s="301"/>
      <c r="AQ13" s="301"/>
      <c r="AR13" s="301"/>
      <c r="AS13" s="301"/>
      <c r="AT13" s="301"/>
      <c r="AU13" s="301"/>
      <c r="AV13" s="301"/>
      <c r="AW13" s="301"/>
      <c r="AX13" s="301"/>
      <c r="AY13" s="301"/>
      <c r="AZ13" s="301"/>
      <c r="BA13" s="301"/>
      <c r="BB13" s="301"/>
      <c r="BC13" s="301"/>
      <c r="BD13" s="301"/>
      <c r="BE13" s="301"/>
      <c r="BF13" s="301" t="s">
        <v>345</v>
      </c>
      <c r="BG13" s="301"/>
      <c r="BH13" s="301"/>
      <c r="BI13" s="301"/>
      <c r="BJ13" s="301"/>
      <c r="BK13" s="301"/>
      <c r="BL13" s="301"/>
      <c r="BM13" s="301"/>
      <c r="BN13" s="301"/>
      <c r="BO13" s="301"/>
      <c r="BP13" s="301"/>
      <c r="BQ13" s="301"/>
      <c r="BR13" s="301"/>
      <c r="BS13" s="301"/>
      <c r="BT13" s="301"/>
      <c r="BU13" s="301"/>
      <c r="BV13" s="301"/>
      <c r="BW13" s="301"/>
      <c r="BX13" s="301"/>
      <c r="BY13" s="301"/>
      <c r="BZ13" s="301"/>
      <c r="CA13" s="301"/>
      <c r="CB13" s="301"/>
      <c r="CC13" s="301"/>
      <c r="CD13" s="301"/>
      <c r="CE13" s="301"/>
      <c r="CF13" s="301"/>
      <c r="CG13" s="301"/>
      <c r="CH13" s="301"/>
      <c r="CI13" s="301"/>
      <c r="CJ13" s="301"/>
      <c r="CK13" s="301"/>
      <c r="CL13" s="301"/>
      <c r="CM13" s="301"/>
      <c r="CN13" s="301"/>
      <c r="CO13" s="301"/>
      <c r="CP13" s="301"/>
      <c r="CQ13" s="301"/>
      <c r="CR13" s="301"/>
      <c r="CS13" s="301"/>
      <c r="CT13" s="301"/>
      <c r="CU13" s="301"/>
    </row>
    <row r="14" s="433" customFormat="true" ht="12.75" hidden="false" customHeight="false" outlineLevel="0" collapsed="false">
      <c r="A14" s="441" t="s">
        <v>60</v>
      </c>
      <c r="B14" s="441"/>
      <c r="C14" s="441"/>
      <c r="D14" s="441"/>
      <c r="E14" s="442"/>
      <c r="F14" s="442"/>
      <c r="G14" s="442"/>
      <c r="H14" s="442"/>
      <c r="I14" s="442"/>
      <c r="J14" s="442"/>
      <c r="K14" s="442"/>
      <c r="L14" s="442"/>
      <c r="M14" s="442"/>
      <c r="N14" s="442"/>
      <c r="O14" s="442"/>
      <c r="P14" s="442"/>
      <c r="Q14" s="442"/>
      <c r="R14" s="442"/>
      <c r="S14" s="442"/>
      <c r="T14" s="442"/>
      <c r="U14" s="442"/>
      <c r="V14" s="442"/>
      <c r="W14" s="442"/>
      <c r="X14" s="442"/>
      <c r="Y14" s="442"/>
      <c r="Z14" s="442"/>
      <c r="AA14" s="442"/>
      <c r="AB14" s="442"/>
      <c r="AC14" s="442"/>
      <c r="AD14" s="440" t="s">
        <v>538</v>
      </c>
      <c r="AE14" s="440"/>
      <c r="AF14" s="440"/>
      <c r="AG14" s="440"/>
      <c r="AH14" s="440"/>
      <c r="AI14" s="440"/>
      <c r="AJ14" s="440"/>
      <c r="AK14" s="440"/>
      <c r="AL14" s="440"/>
      <c r="AM14" s="440"/>
      <c r="AN14" s="440"/>
      <c r="AO14" s="440"/>
      <c r="AP14" s="440"/>
      <c r="AQ14" s="440"/>
      <c r="AR14" s="440" t="s">
        <v>538</v>
      </c>
      <c r="AS14" s="440"/>
      <c r="AT14" s="440"/>
      <c r="AU14" s="440"/>
      <c r="AV14" s="440"/>
      <c r="AW14" s="440"/>
      <c r="AX14" s="440"/>
      <c r="AY14" s="440"/>
      <c r="AZ14" s="440"/>
      <c r="BA14" s="440"/>
      <c r="BB14" s="440"/>
      <c r="BC14" s="440"/>
      <c r="BD14" s="440"/>
      <c r="BE14" s="440"/>
      <c r="BF14" s="439" t="s">
        <v>539</v>
      </c>
      <c r="BG14" s="439"/>
      <c r="BH14" s="439"/>
      <c r="BI14" s="439"/>
      <c r="BJ14" s="439"/>
      <c r="BK14" s="439"/>
      <c r="BL14" s="439"/>
      <c r="BM14" s="439"/>
      <c r="BN14" s="439"/>
      <c r="BO14" s="439"/>
      <c r="BP14" s="439"/>
      <c r="BQ14" s="439"/>
      <c r="BR14" s="439"/>
      <c r="BS14" s="439"/>
      <c r="BT14" s="440" t="s">
        <v>540</v>
      </c>
      <c r="BU14" s="440"/>
      <c r="BV14" s="440"/>
      <c r="BW14" s="440"/>
      <c r="BX14" s="440"/>
      <c r="BY14" s="440"/>
      <c r="BZ14" s="440"/>
      <c r="CA14" s="440"/>
      <c r="CB14" s="440"/>
      <c r="CC14" s="440"/>
      <c r="CD14" s="440"/>
      <c r="CE14" s="440"/>
      <c r="CF14" s="440"/>
      <c r="CG14" s="440"/>
      <c r="CH14" s="443" t="s">
        <v>541</v>
      </c>
      <c r="CI14" s="443"/>
      <c r="CJ14" s="443"/>
      <c r="CK14" s="443"/>
      <c r="CL14" s="443"/>
      <c r="CM14" s="443"/>
      <c r="CN14" s="443"/>
      <c r="CO14" s="443"/>
      <c r="CP14" s="443"/>
      <c r="CQ14" s="443"/>
      <c r="CR14" s="443"/>
      <c r="CS14" s="443"/>
      <c r="CT14" s="443"/>
      <c r="CU14" s="443"/>
    </row>
    <row r="15" s="433" customFormat="true" ht="12.75" hidden="false" customHeight="false" outlineLevel="0" collapsed="false">
      <c r="A15" s="441"/>
      <c r="B15" s="441"/>
      <c r="C15" s="441"/>
      <c r="D15" s="441"/>
      <c r="E15" s="442"/>
      <c r="F15" s="442"/>
      <c r="G15" s="442"/>
      <c r="H15" s="442"/>
      <c r="I15" s="442"/>
      <c r="J15" s="442"/>
      <c r="K15" s="442"/>
      <c r="L15" s="442"/>
      <c r="M15" s="442"/>
      <c r="N15" s="442"/>
      <c r="O15" s="442"/>
      <c r="P15" s="442"/>
      <c r="Q15" s="442"/>
      <c r="R15" s="442"/>
      <c r="S15" s="442"/>
      <c r="T15" s="442"/>
      <c r="U15" s="442"/>
      <c r="V15" s="442"/>
      <c r="W15" s="442"/>
      <c r="X15" s="442"/>
      <c r="Y15" s="442"/>
      <c r="Z15" s="442"/>
      <c r="AA15" s="442"/>
      <c r="AB15" s="442"/>
      <c r="AC15" s="442"/>
      <c r="AD15" s="442" t="s">
        <v>542</v>
      </c>
      <c r="AE15" s="442"/>
      <c r="AF15" s="442"/>
      <c r="AG15" s="442"/>
      <c r="AH15" s="442"/>
      <c r="AI15" s="442"/>
      <c r="AJ15" s="442"/>
      <c r="AK15" s="442"/>
      <c r="AL15" s="442"/>
      <c r="AM15" s="442"/>
      <c r="AN15" s="442"/>
      <c r="AO15" s="442"/>
      <c r="AP15" s="442"/>
      <c r="AQ15" s="442"/>
      <c r="AR15" s="442" t="s">
        <v>542</v>
      </c>
      <c r="AS15" s="442"/>
      <c r="AT15" s="442"/>
      <c r="AU15" s="442"/>
      <c r="AV15" s="442"/>
      <c r="AW15" s="442"/>
      <c r="AX15" s="442"/>
      <c r="AY15" s="442"/>
      <c r="AZ15" s="442"/>
      <c r="BA15" s="442"/>
      <c r="BB15" s="442"/>
      <c r="BC15" s="442"/>
      <c r="BD15" s="442"/>
      <c r="BE15" s="442"/>
      <c r="BF15" s="441" t="s">
        <v>543</v>
      </c>
      <c r="BG15" s="441"/>
      <c r="BH15" s="441"/>
      <c r="BI15" s="441"/>
      <c r="BJ15" s="441"/>
      <c r="BK15" s="441"/>
      <c r="BL15" s="441"/>
      <c r="BM15" s="441"/>
      <c r="BN15" s="441"/>
      <c r="BO15" s="441"/>
      <c r="BP15" s="441"/>
      <c r="BQ15" s="441"/>
      <c r="BR15" s="441"/>
      <c r="BS15" s="441"/>
      <c r="BT15" s="442" t="s">
        <v>544</v>
      </c>
      <c r="BU15" s="442"/>
      <c r="BV15" s="442"/>
      <c r="BW15" s="442"/>
      <c r="BX15" s="442"/>
      <c r="BY15" s="442"/>
      <c r="BZ15" s="442"/>
      <c r="CA15" s="442"/>
      <c r="CB15" s="442"/>
      <c r="CC15" s="442"/>
      <c r="CD15" s="442"/>
      <c r="CE15" s="442"/>
      <c r="CF15" s="442"/>
      <c r="CG15" s="442"/>
      <c r="CH15" s="444" t="s">
        <v>545</v>
      </c>
      <c r="CI15" s="444"/>
      <c r="CJ15" s="444"/>
      <c r="CK15" s="444"/>
      <c r="CL15" s="444"/>
      <c r="CM15" s="444"/>
      <c r="CN15" s="444"/>
      <c r="CO15" s="444"/>
      <c r="CP15" s="444"/>
      <c r="CQ15" s="444"/>
      <c r="CR15" s="444"/>
      <c r="CS15" s="444"/>
      <c r="CT15" s="444"/>
      <c r="CU15" s="444"/>
    </row>
    <row r="16" s="433" customFormat="true" ht="12.75" hidden="false" customHeight="false" outlineLevel="0" collapsed="false">
      <c r="A16" s="441"/>
      <c r="B16" s="441"/>
      <c r="C16" s="441"/>
      <c r="D16" s="441"/>
      <c r="E16" s="442"/>
      <c r="F16" s="442"/>
      <c r="G16" s="442"/>
      <c r="H16" s="442"/>
      <c r="I16" s="442"/>
      <c r="J16" s="442"/>
      <c r="K16" s="442"/>
      <c r="L16" s="442"/>
      <c r="M16" s="442"/>
      <c r="N16" s="442"/>
      <c r="O16" s="442"/>
      <c r="P16" s="442"/>
      <c r="Q16" s="442"/>
      <c r="R16" s="442"/>
      <c r="S16" s="442"/>
      <c r="T16" s="442"/>
      <c r="U16" s="442"/>
      <c r="V16" s="442"/>
      <c r="W16" s="442"/>
      <c r="X16" s="442"/>
      <c r="Y16" s="442"/>
      <c r="Z16" s="442"/>
      <c r="AA16" s="442"/>
      <c r="AB16" s="442"/>
      <c r="AC16" s="442"/>
      <c r="AD16" s="442" t="s">
        <v>546</v>
      </c>
      <c r="AE16" s="442"/>
      <c r="AF16" s="442"/>
      <c r="AG16" s="442"/>
      <c r="AH16" s="442"/>
      <c r="AI16" s="442"/>
      <c r="AJ16" s="442"/>
      <c r="AK16" s="442"/>
      <c r="AL16" s="442"/>
      <c r="AM16" s="442"/>
      <c r="AN16" s="442"/>
      <c r="AO16" s="442"/>
      <c r="AP16" s="442"/>
      <c r="AQ16" s="442"/>
      <c r="AR16" s="442" t="s">
        <v>546</v>
      </c>
      <c r="AS16" s="442"/>
      <c r="AT16" s="442"/>
      <c r="AU16" s="442"/>
      <c r="AV16" s="442"/>
      <c r="AW16" s="442"/>
      <c r="AX16" s="442"/>
      <c r="AY16" s="442"/>
      <c r="AZ16" s="442"/>
      <c r="BA16" s="442"/>
      <c r="BB16" s="442"/>
      <c r="BC16" s="442"/>
      <c r="BD16" s="442"/>
      <c r="BE16" s="442"/>
      <c r="BF16" s="441" t="s">
        <v>547</v>
      </c>
      <c r="BG16" s="441"/>
      <c r="BH16" s="441"/>
      <c r="BI16" s="441"/>
      <c r="BJ16" s="441"/>
      <c r="BK16" s="441"/>
      <c r="BL16" s="441"/>
      <c r="BM16" s="441"/>
      <c r="BN16" s="441"/>
      <c r="BO16" s="441"/>
      <c r="BP16" s="441"/>
      <c r="BQ16" s="441"/>
      <c r="BR16" s="441"/>
      <c r="BS16" s="441"/>
      <c r="BT16" s="442" t="s">
        <v>548</v>
      </c>
      <c r="BU16" s="442"/>
      <c r="BV16" s="442"/>
      <c r="BW16" s="442"/>
      <c r="BX16" s="442"/>
      <c r="BY16" s="442"/>
      <c r="BZ16" s="442"/>
      <c r="CA16" s="442"/>
      <c r="CB16" s="442"/>
      <c r="CC16" s="442"/>
      <c r="CD16" s="442"/>
      <c r="CE16" s="442"/>
      <c r="CF16" s="442"/>
      <c r="CG16" s="442"/>
      <c r="CH16" s="444" t="s">
        <v>549</v>
      </c>
      <c r="CI16" s="444"/>
      <c r="CJ16" s="444"/>
      <c r="CK16" s="444"/>
      <c r="CL16" s="444"/>
      <c r="CM16" s="444"/>
      <c r="CN16" s="444"/>
      <c r="CO16" s="444"/>
      <c r="CP16" s="444"/>
      <c r="CQ16" s="444"/>
      <c r="CR16" s="444"/>
      <c r="CS16" s="444"/>
      <c r="CT16" s="444"/>
      <c r="CU16" s="444"/>
    </row>
    <row r="17" s="433" customFormat="true" ht="12.75" hidden="false" customHeight="false" outlineLevel="0" collapsed="false">
      <c r="A17" s="441"/>
      <c r="B17" s="441"/>
      <c r="C17" s="441"/>
      <c r="D17" s="441"/>
      <c r="E17" s="442"/>
      <c r="F17" s="442"/>
      <c r="G17" s="442"/>
      <c r="H17" s="442"/>
      <c r="I17" s="442"/>
      <c r="J17" s="442"/>
      <c r="K17" s="442"/>
      <c r="L17" s="442"/>
      <c r="M17" s="442"/>
      <c r="N17" s="442"/>
      <c r="O17" s="442"/>
      <c r="P17" s="442"/>
      <c r="Q17" s="442"/>
      <c r="R17" s="442"/>
      <c r="S17" s="442"/>
      <c r="T17" s="442"/>
      <c r="U17" s="442"/>
      <c r="V17" s="442"/>
      <c r="W17" s="442"/>
      <c r="X17" s="442"/>
      <c r="Y17" s="442"/>
      <c r="Z17" s="442"/>
      <c r="AA17" s="442"/>
      <c r="AB17" s="442"/>
      <c r="AC17" s="442"/>
      <c r="AD17" s="442" t="s">
        <v>550</v>
      </c>
      <c r="AE17" s="442"/>
      <c r="AF17" s="442"/>
      <c r="AG17" s="442"/>
      <c r="AH17" s="442"/>
      <c r="AI17" s="442"/>
      <c r="AJ17" s="442"/>
      <c r="AK17" s="442"/>
      <c r="AL17" s="442"/>
      <c r="AM17" s="442"/>
      <c r="AN17" s="442"/>
      <c r="AO17" s="442"/>
      <c r="AP17" s="442"/>
      <c r="AQ17" s="442"/>
      <c r="AR17" s="442" t="s">
        <v>551</v>
      </c>
      <c r="AS17" s="442"/>
      <c r="AT17" s="442"/>
      <c r="AU17" s="442"/>
      <c r="AV17" s="442"/>
      <c r="AW17" s="442"/>
      <c r="AX17" s="442"/>
      <c r="AY17" s="442"/>
      <c r="AZ17" s="442"/>
      <c r="BA17" s="442"/>
      <c r="BB17" s="442"/>
      <c r="BC17" s="442"/>
      <c r="BD17" s="442"/>
      <c r="BE17" s="442"/>
      <c r="BF17" s="441" t="s">
        <v>552</v>
      </c>
      <c r="BG17" s="441"/>
      <c r="BH17" s="441"/>
      <c r="BI17" s="441"/>
      <c r="BJ17" s="441"/>
      <c r="BK17" s="441"/>
      <c r="BL17" s="441"/>
      <c r="BM17" s="441"/>
      <c r="BN17" s="441"/>
      <c r="BO17" s="441"/>
      <c r="BP17" s="441"/>
      <c r="BQ17" s="441"/>
      <c r="BR17" s="441"/>
      <c r="BS17" s="441"/>
      <c r="BT17" s="442" t="s">
        <v>553</v>
      </c>
      <c r="BU17" s="442"/>
      <c r="BV17" s="442"/>
      <c r="BW17" s="442"/>
      <c r="BX17" s="442"/>
      <c r="BY17" s="442"/>
      <c r="BZ17" s="442"/>
      <c r="CA17" s="442"/>
      <c r="CB17" s="442"/>
      <c r="CC17" s="442"/>
      <c r="CD17" s="442"/>
      <c r="CE17" s="442"/>
      <c r="CF17" s="442"/>
      <c r="CG17" s="442"/>
      <c r="CH17" s="444" t="s">
        <v>554</v>
      </c>
      <c r="CI17" s="444"/>
      <c r="CJ17" s="444"/>
      <c r="CK17" s="444"/>
      <c r="CL17" s="444"/>
      <c r="CM17" s="444"/>
      <c r="CN17" s="444"/>
      <c r="CO17" s="444"/>
      <c r="CP17" s="444"/>
      <c r="CQ17" s="444"/>
      <c r="CR17" s="444"/>
      <c r="CS17" s="444"/>
      <c r="CT17" s="444"/>
      <c r="CU17" s="444"/>
    </row>
    <row r="18" s="433" customFormat="true" ht="12.75" hidden="false" customHeight="false" outlineLevel="0" collapsed="false">
      <c r="A18" s="441"/>
      <c r="B18" s="441"/>
      <c r="C18" s="441"/>
      <c r="D18" s="441"/>
      <c r="E18" s="442"/>
      <c r="F18" s="442"/>
      <c r="G18" s="442"/>
      <c r="H18" s="442"/>
      <c r="I18" s="442"/>
      <c r="J18" s="442"/>
      <c r="K18" s="442"/>
      <c r="L18" s="442"/>
      <c r="M18" s="442"/>
      <c r="N18" s="442"/>
      <c r="O18" s="442"/>
      <c r="P18" s="442"/>
      <c r="Q18" s="442"/>
      <c r="R18" s="442"/>
      <c r="S18" s="442"/>
      <c r="T18" s="442"/>
      <c r="U18" s="442"/>
      <c r="V18" s="442"/>
      <c r="W18" s="442"/>
      <c r="X18" s="442"/>
      <c r="Y18" s="442"/>
      <c r="Z18" s="442"/>
      <c r="AA18" s="442"/>
      <c r="AB18" s="442"/>
      <c r="AC18" s="442"/>
      <c r="AD18" s="442" t="s">
        <v>555</v>
      </c>
      <c r="AE18" s="442"/>
      <c r="AF18" s="442"/>
      <c r="AG18" s="442"/>
      <c r="AH18" s="442"/>
      <c r="AI18" s="442"/>
      <c r="AJ18" s="442"/>
      <c r="AK18" s="442"/>
      <c r="AL18" s="442"/>
      <c r="AM18" s="442"/>
      <c r="AN18" s="442"/>
      <c r="AO18" s="442"/>
      <c r="AP18" s="442"/>
      <c r="AQ18" s="442"/>
      <c r="AR18" s="442" t="s">
        <v>556</v>
      </c>
      <c r="AS18" s="442"/>
      <c r="AT18" s="442"/>
      <c r="AU18" s="442"/>
      <c r="AV18" s="442"/>
      <c r="AW18" s="442"/>
      <c r="AX18" s="442"/>
      <c r="AY18" s="442"/>
      <c r="AZ18" s="442"/>
      <c r="BA18" s="442"/>
      <c r="BB18" s="442"/>
      <c r="BC18" s="442"/>
      <c r="BD18" s="442"/>
      <c r="BE18" s="442"/>
      <c r="BF18" s="441" t="s">
        <v>557</v>
      </c>
      <c r="BG18" s="441"/>
      <c r="BH18" s="441"/>
      <c r="BI18" s="441"/>
      <c r="BJ18" s="441"/>
      <c r="BK18" s="441"/>
      <c r="BL18" s="441"/>
      <c r="BM18" s="441"/>
      <c r="BN18" s="441"/>
      <c r="BO18" s="441"/>
      <c r="BP18" s="441"/>
      <c r="BQ18" s="441"/>
      <c r="BR18" s="441"/>
      <c r="BS18" s="441"/>
      <c r="BT18" s="442" t="s">
        <v>558</v>
      </c>
      <c r="BU18" s="442"/>
      <c r="BV18" s="442"/>
      <c r="BW18" s="442"/>
      <c r="BX18" s="442"/>
      <c r="BY18" s="442"/>
      <c r="BZ18" s="442"/>
      <c r="CA18" s="442"/>
      <c r="CB18" s="442"/>
      <c r="CC18" s="442"/>
      <c r="CD18" s="442"/>
      <c r="CE18" s="442"/>
      <c r="CF18" s="442"/>
      <c r="CG18" s="442"/>
      <c r="CH18" s="444" t="s">
        <v>559</v>
      </c>
      <c r="CI18" s="444"/>
      <c r="CJ18" s="444"/>
      <c r="CK18" s="444"/>
      <c r="CL18" s="444"/>
      <c r="CM18" s="444"/>
      <c r="CN18" s="444"/>
      <c r="CO18" s="444"/>
      <c r="CP18" s="444"/>
      <c r="CQ18" s="444"/>
      <c r="CR18" s="444"/>
      <c r="CS18" s="444"/>
      <c r="CT18" s="444"/>
      <c r="CU18" s="444"/>
    </row>
    <row r="19" s="433" customFormat="true" ht="12.75" hidden="false" customHeight="false" outlineLevel="0" collapsed="false">
      <c r="A19" s="441"/>
      <c r="B19" s="441"/>
      <c r="C19" s="441"/>
      <c r="D19" s="441"/>
      <c r="E19" s="442"/>
      <c r="F19" s="442"/>
      <c r="G19" s="442"/>
      <c r="H19" s="442"/>
      <c r="I19" s="442"/>
      <c r="J19" s="442"/>
      <c r="K19" s="442"/>
      <c r="L19" s="442"/>
      <c r="M19" s="442"/>
      <c r="N19" s="442"/>
      <c r="O19" s="442"/>
      <c r="P19" s="442"/>
      <c r="Q19" s="442"/>
      <c r="R19" s="442"/>
      <c r="S19" s="442"/>
      <c r="T19" s="442"/>
      <c r="U19" s="442"/>
      <c r="V19" s="442"/>
      <c r="W19" s="442"/>
      <c r="X19" s="442"/>
      <c r="Y19" s="442"/>
      <c r="Z19" s="442"/>
      <c r="AA19" s="442"/>
      <c r="AB19" s="442"/>
      <c r="AC19" s="442"/>
      <c r="AD19" s="442" t="s">
        <v>560</v>
      </c>
      <c r="AE19" s="442"/>
      <c r="AF19" s="442"/>
      <c r="AG19" s="442"/>
      <c r="AH19" s="442"/>
      <c r="AI19" s="442"/>
      <c r="AJ19" s="442"/>
      <c r="AK19" s="442"/>
      <c r="AL19" s="442"/>
      <c r="AM19" s="442"/>
      <c r="AN19" s="442"/>
      <c r="AO19" s="442"/>
      <c r="AP19" s="442"/>
      <c r="AQ19" s="442"/>
      <c r="AR19" s="442" t="s">
        <v>176</v>
      </c>
      <c r="AS19" s="442"/>
      <c r="AT19" s="442"/>
      <c r="AU19" s="442"/>
      <c r="AV19" s="442"/>
      <c r="AW19" s="442"/>
      <c r="AX19" s="442"/>
      <c r="AY19" s="442"/>
      <c r="AZ19" s="442"/>
      <c r="BA19" s="442"/>
      <c r="BB19" s="442"/>
      <c r="BC19" s="442"/>
      <c r="BD19" s="442"/>
      <c r="BE19" s="442"/>
      <c r="BF19" s="441" t="s">
        <v>561</v>
      </c>
      <c r="BG19" s="441"/>
      <c r="BH19" s="441"/>
      <c r="BI19" s="441"/>
      <c r="BJ19" s="441"/>
      <c r="BK19" s="441"/>
      <c r="BL19" s="441"/>
      <c r="BM19" s="441"/>
      <c r="BN19" s="441"/>
      <c r="BO19" s="441"/>
      <c r="BP19" s="441"/>
      <c r="BQ19" s="441"/>
      <c r="BR19" s="441"/>
      <c r="BS19" s="441"/>
      <c r="BT19" s="442" t="s">
        <v>562</v>
      </c>
      <c r="BU19" s="442"/>
      <c r="BV19" s="442"/>
      <c r="BW19" s="442"/>
      <c r="BX19" s="442"/>
      <c r="BY19" s="442"/>
      <c r="BZ19" s="442"/>
      <c r="CA19" s="442"/>
      <c r="CB19" s="442"/>
      <c r="CC19" s="442"/>
      <c r="CD19" s="442"/>
      <c r="CE19" s="442"/>
      <c r="CF19" s="442"/>
      <c r="CG19" s="442"/>
      <c r="CH19" s="444" t="s">
        <v>563</v>
      </c>
      <c r="CI19" s="444"/>
      <c r="CJ19" s="444"/>
      <c r="CK19" s="444"/>
      <c r="CL19" s="444"/>
      <c r="CM19" s="444"/>
      <c r="CN19" s="444"/>
      <c r="CO19" s="444"/>
      <c r="CP19" s="444"/>
      <c r="CQ19" s="444"/>
      <c r="CR19" s="444"/>
      <c r="CS19" s="444"/>
      <c r="CT19" s="444"/>
      <c r="CU19" s="444"/>
    </row>
    <row r="20" s="433" customFormat="true" ht="12.75" hidden="false" customHeight="false" outlineLevel="0" collapsed="false">
      <c r="A20" s="441"/>
      <c r="B20" s="441"/>
      <c r="C20" s="441"/>
      <c r="D20" s="441"/>
      <c r="E20" s="442"/>
      <c r="F20" s="442"/>
      <c r="G20" s="442"/>
      <c r="H20" s="442"/>
      <c r="I20" s="442"/>
      <c r="J20" s="442"/>
      <c r="K20" s="442"/>
      <c r="L20" s="442"/>
      <c r="M20" s="442"/>
      <c r="N20" s="442"/>
      <c r="O20" s="442"/>
      <c r="P20" s="442"/>
      <c r="Q20" s="442"/>
      <c r="R20" s="442"/>
      <c r="S20" s="442"/>
      <c r="T20" s="442"/>
      <c r="U20" s="442"/>
      <c r="V20" s="442"/>
      <c r="W20" s="442"/>
      <c r="X20" s="442"/>
      <c r="Y20" s="442"/>
      <c r="Z20" s="442"/>
      <c r="AA20" s="442"/>
      <c r="AB20" s="442"/>
      <c r="AC20" s="442"/>
      <c r="AD20" s="442" t="s">
        <v>367</v>
      </c>
      <c r="AE20" s="442"/>
      <c r="AF20" s="442"/>
      <c r="AG20" s="442"/>
      <c r="AH20" s="442"/>
      <c r="AI20" s="442"/>
      <c r="AJ20" s="442"/>
      <c r="AK20" s="442"/>
      <c r="AL20" s="442"/>
      <c r="AM20" s="442"/>
      <c r="AN20" s="442"/>
      <c r="AO20" s="442"/>
      <c r="AP20" s="442"/>
      <c r="AQ20" s="442"/>
      <c r="AR20" s="442" t="s">
        <v>564</v>
      </c>
      <c r="AS20" s="442"/>
      <c r="AT20" s="442"/>
      <c r="AU20" s="442"/>
      <c r="AV20" s="442"/>
      <c r="AW20" s="442"/>
      <c r="AX20" s="442"/>
      <c r="AY20" s="442"/>
      <c r="AZ20" s="442"/>
      <c r="BA20" s="442"/>
      <c r="BB20" s="442"/>
      <c r="BC20" s="442"/>
      <c r="BD20" s="442"/>
      <c r="BE20" s="442"/>
      <c r="BF20" s="441" t="s">
        <v>565</v>
      </c>
      <c r="BG20" s="441"/>
      <c r="BH20" s="441"/>
      <c r="BI20" s="441"/>
      <c r="BJ20" s="441"/>
      <c r="BK20" s="441"/>
      <c r="BL20" s="441"/>
      <c r="BM20" s="441"/>
      <c r="BN20" s="441"/>
      <c r="BO20" s="441"/>
      <c r="BP20" s="441"/>
      <c r="BQ20" s="441"/>
      <c r="BR20" s="441"/>
      <c r="BS20" s="441"/>
      <c r="BT20" s="442"/>
      <c r="BU20" s="442"/>
      <c r="BV20" s="442"/>
      <c r="BW20" s="442"/>
      <c r="BX20" s="442"/>
      <c r="BY20" s="442"/>
      <c r="BZ20" s="442"/>
      <c r="CA20" s="442"/>
      <c r="CB20" s="442"/>
      <c r="CC20" s="442"/>
      <c r="CD20" s="442"/>
      <c r="CE20" s="442"/>
      <c r="CF20" s="442"/>
      <c r="CG20" s="442"/>
      <c r="CH20" s="444" t="s">
        <v>566</v>
      </c>
      <c r="CI20" s="444"/>
      <c r="CJ20" s="444"/>
      <c r="CK20" s="444"/>
      <c r="CL20" s="444"/>
      <c r="CM20" s="444"/>
      <c r="CN20" s="444"/>
      <c r="CO20" s="444"/>
      <c r="CP20" s="444"/>
      <c r="CQ20" s="444"/>
      <c r="CR20" s="444"/>
      <c r="CS20" s="444"/>
      <c r="CT20" s="444"/>
      <c r="CU20" s="444"/>
    </row>
    <row r="21" s="433" customFormat="true" ht="12.75" hidden="false" customHeight="false" outlineLevel="0" collapsed="false">
      <c r="A21" s="441"/>
      <c r="B21" s="441"/>
      <c r="C21" s="441"/>
      <c r="D21" s="441"/>
      <c r="E21" s="442"/>
      <c r="F21" s="442"/>
      <c r="G21" s="442"/>
      <c r="H21" s="442"/>
      <c r="I21" s="442"/>
      <c r="J21" s="442"/>
      <c r="K21" s="442"/>
      <c r="L21" s="442"/>
      <c r="M21" s="442"/>
      <c r="N21" s="442"/>
      <c r="O21" s="442"/>
      <c r="P21" s="442"/>
      <c r="Q21" s="442"/>
      <c r="R21" s="442"/>
      <c r="S21" s="442"/>
      <c r="T21" s="442"/>
      <c r="U21" s="442"/>
      <c r="V21" s="442"/>
      <c r="W21" s="442"/>
      <c r="X21" s="442"/>
      <c r="Y21" s="442"/>
      <c r="Z21" s="442"/>
      <c r="AA21" s="442"/>
      <c r="AB21" s="442"/>
      <c r="AC21" s="442"/>
      <c r="AD21" s="442"/>
      <c r="AE21" s="442"/>
      <c r="AF21" s="442"/>
      <c r="AG21" s="442"/>
      <c r="AH21" s="442"/>
      <c r="AI21" s="442"/>
      <c r="AJ21" s="442"/>
      <c r="AK21" s="442"/>
      <c r="AL21" s="442"/>
      <c r="AM21" s="442"/>
      <c r="AN21" s="442"/>
      <c r="AO21" s="442"/>
      <c r="AP21" s="442"/>
      <c r="AQ21" s="442"/>
      <c r="AR21" s="442" t="s">
        <v>567</v>
      </c>
      <c r="AS21" s="442"/>
      <c r="AT21" s="442"/>
      <c r="AU21" s="442"/>
      <c r="AV21" s="442"/>
      <c r="AW21" s="442"/>
      <c r="AX21" s="442"/>
      <c r="AY21" s="442"/>
      <c r="AZ21" s="442"/>
      <c r="BA21" s="442"/>
      <c r="BB21" s="442"/>
      <c r="BC21" s="442"/>
      <c r="BD21" s="442"/>
      <c r="BE21" s="442"/>
      <c r="BF21" s="441" t="s">
        <v>568</v>
      </c>
      <c r="BG21" s="441"/>
      <c r="BH21" s="441"/>
      <c r="BI21" s="441"/>
      <c r="BJ21" s="441"/>
      <c r="BK21" s="441"/>
      <c r="BL21" s="441"/>
      <c r="BM21" s="441"/>
      <c r="BN21" s="441"/>
      <c r="BO21" s="441"/>
      <c r="BP21" s="441"/>
      <c r="BQ21" s="441"/>
      <c r="BR21" s="441"/>
      <c r="BS21" s="441"/>
      <c r="BT21" s="442"/>
      <c r="BU21" s="442"/>
      <c r="BV21" s="442"/>
      <c r="BW21" s="442"/>
      <c r="BX21" s="442"/>
      <c r="BY21" s="442"/>
      <c r="BZ21" s="442"/>
      <c r="CA21" s="442"/>
      <c r="CB21" s="442"/>
      <c r="CC21" s="442"/>
      <c r="CD21" s="442"/>
      <c r="CE21" s="442"/>
      <c r="CF21" s="442"/>
      <c r="CG21" s="442"/>
      <c r="CH21" s="444" t="s">
        <v>569</v>
      </c>
      <c r="CI21" s="444"/>
      <c r="CJ21" s="444"/>
      <c r="CK21" s="444"/>
      <c r="CL21" s="444"/>
      <c r="CM21" s="444"/>
      <c r="CN21" s="444"/>
      <c r="CO21" s="444"/>
      <c r="CP21" s="444"/>
      <c r="CQ21" s="444"/>
      <c r="CR21" s="444"/>
      <c r="CS21" s="444"/>
      <c r="CT21" s="444"/>
      <c r="CU21" s="444"/>
    </row>
    <row r="22" s="433" customFormat="true" ht="12.75" hidden="false" customHeight="false" outlineLevel="0" collapsed="false">
      <c r="A22" s="441"/>
      <c r="B22" s="441"/>
      <c r="C22" s="441"/>
      <c r="D22" s="441"/>
      <c r="E22" s="442"/>
      <c r="F22" s="442"/>
      <c r="G22" s="442"/>
      <c r="H22" s="442"/>
      <c r="I22" s="442"/>
      <c r="J22" s="442"/>
      <c r="K22" s="442"/>
      <c r="L22" s="442"/>
      <c r="M22" s="442"/>
      <c r="N22" s="442"/>
      <c r="O22" s="442"/>
      <c r="P22" s="442"/>
      <c r="Q22" s="442"/>
      <c r="R22" s="442"/>
      <c r="S22" s="442"/>
      <c r="T22" s="442"/>
      <c r="U22" s="442"/>
      <c r="V22" s="442"/>
      <c r="W22" s="442"/>
      <c r="X22" s="442"/>
      <c r="Y22" s="442"/>
      <c r="Z22" s="442"/>
      <c r="AA22" s="442"/>
      <c r="AB22" s="442"/>
      <c r="AC22" s="442"/>
      <c r="AD22" s="442"/>
      <c r="AE22" s="442"/>
      <c r="AF22" s="442"/>
      <c r="AG22" s="442"/>
      <c r="AH22" s="442"/>
      <c r="AI22" s="442"/>
      <c r="AJ22" s="442"/>
      <c r="AK22" s="442"/>
      <c r="AL22" s="442"/>
      <c r="AM22" s="442"/>
      <c r="AN22" s="442"/>
      <c r="AO22" s="442"/>
      <c r="AP22" s="442"/>
      <c r="AQ22" s="442"/>
      <c r="AR22" s="442" t="s">
        <v>570</v>
      </c>
      <c r="AS22" s="442"/>
      <c r="AT22" s="442"/>
      <c r="AU22" s="442"/>
      <c r="AV22" s="442"/>
      <c r="AW22" s="442"/>
      <c r="AX22" s="442"/>
      <c r="AY22" s="442"/>
      <c r="AZ22" s="442"/>
      <c r="BA22" s="442"/>
      <c r="BB22" s="442"/>
      <c r="BC22" s="442"/>
      <c r="BD22" s="442"/>
      <c r="BE22" s="442"/>
      <c r="BF22" s="441" t="s">
        <v>571</v>
      </c>
      <c r="BG22" s="441"/>
      <c r="BH22" s="441"/>
      <c r="BI22" s="441"/>
      <c r="BJ22" s="441"/>
      <c r="BK22" s="441"/>
      <c r="BL22" s="441"/>
      <c r="BM22" s="441"/>
      <c r="BN22" s="441"/>
      <c r="BO22" s="441"/>
      <c r="BP22" s="441"/>
      <c r="BQ22" s="441"/>
      <c r="BR22" s="441"/>
      <c r="BS22" s="441"/>
      <c r="BT22" s="442"/>
      <c r="BU22" s="442"/>
      <c r="BV22" s="442"/>
      <c r="BW22" s="442"/>
      <c r="BX22" s="442"/>
      <c r="BY22" s="442"/>
      <c r="BZ22" s="442"/>
      <c r="CA22" s="442"/>
      <c r="CB22" s="442"/>
      <c r="CC22" s="442"/>
      <c r="CD22" s="442"/>
      <c r="CE22" s="442"/>
      <c r="CF22" s="442"/>
      <c r="CG22" s="442"/>
      <c r="CH22" s="444" t="s">
        <v>572</v>
      </c>
      <c r="CI22" s="444"/>
      <c r="CJ22" s="444"/>
      <c r="CK22" s="444"/>
      <c r="CL22" s="444"/>
      <c r="CM22" s="444"/>
      <c r="CN22" s="444"/>
      <c r="CO22" s="444"/>
      <c r="CP22" s="444"/>
      <c r="CQ22" s="444"/>
      <c r="CR22" s="444"/>
      <c r="CS22" s="444"/>
      <c r="CT22" s="444"/>
      <c r="CU22" s="444"/>
    </row>
    <row r="23" s="433" customFormat="true" ht="12.75" hidden="false" customHeight="false" outlineLevel="0" collapsed="false">
      <c r="A23" s="441"/>
      <c r="B23" s="441"/>
      <c r="C23" s="441"/>
      <c r="D23" s="441"/>
      <c r="E23" s="442"/>
      <c r="F23" s="442"/>
      <c r="G23" s="442"/>
      <c r="H23" s="442"/>
      <c r="I23" s="442"/>
      <c r="J23" s="442"/>
      <c r="K23" s="442"/>
      <c r="L23" s="442"/>
      <c r="M23" s="442"/>
      <c r="N23" s="442"/>
      <c r="O23" s="442"/>
      <c r="P23" s="442"/>
      <c r="Q23" s="442"/>
      <c r="R23" s="442"/>
      <c r="S23" s="442"/>
      <c r="T23" s="442"/>
      <c r="U23" s="442"/>
      <c r="V23" s="442"/>
      <c r="W23" s="442"/>
      <c r="X23" s="442"/>
      <c r="Y23" s="442"/>
      <c r="Z23" s="442"/>
      <c r="AA23" s="442"/>
      <c r="AB23" s="442"/>
      <c r="AC23" s="442"/>
      <c r="AD23" s="442"/>
      <c r="AE23" s="442"/>
      <c r="AF23" s="442"/>
      <c r="AG23" s="442"/>
      <c r="AH23" s="442"/>
      <c r="AI23" s="442"/>
      <c r="AJ23" s="442"/>
      <c r="AK23" s="442"/>
      <c r="AL23" s="442"/>
      <c r="AM23" s="442"/>
      <c r="AN23" s="442"/>
      <c r="AO23" s="442"/>
      <c r="AP23" s="442"/>
      <c r="AQ23" s="442"/>
      <c r="AR23" s="442"/>
      <c r="AS23" s="442"/>
      <c r="AT23" s="442"/>
      <c r="AU23" s="442"/>
      <c r="AV23" s="442"/>
      <c r="AW23" s="442"/>
      <c r="AX23" s="442"/>
      <c r="AY23" s="442"/>
      <c r="AZ23" s="442"/>
      <c r="BA23" s="442"/>
      <c r="BB23" s="442"/>
      <c r="BC23" s="442"/>
      <c r="BD23" s="442"/>
      <c r="BE23" s="442"/>
      <c r="BF23" s="441" t="s">
        <v>573</v>
      </c>
      <c r="BG23" s="441"/>
      <c r="BH23" s="441"/>
      <c r="BI23" s="441"/>
      <c r="BJ23" s="441"/>
      <c r="BK23" s="441"/>
      <c r="BL23" s="441"/>
      <c r="BM23" s="441"/>
      <c r="BN23" s="441"/>
      <c r="BO23" s="441"/>
      <c r="BP23" s="441"/>
      <c r="BQ23" s="441"/>
      <c r="BR23" s="441"/>
      <c r="BS23" s="441"/>
      <c r="BT23" s="442"/>
      <c r="BU23" s="442"/>
      <c r="BV23" s="442"/>
      <c r="BW23" s="442"/>
      <c r="BX23" s="442"/>
      <c r="BY23" s="442"/>
      <c r="BZ23" s="442"/>
      <c r="CA23" s="442"/>
      <c r="CB23" s="442"/>
      <c r="CC23" s="442"/>
      <c r="CD23" s="442"/>
      <c r="CE23" s="442"/>
      <c r="CF23" s="442"/>
      <c r="CG23" s="442"/>
      <c r="CH23" s="444" t="s">
        <v>574</v>
      </c>
      <c r="CI23" s="444"/>
      <c r="CJ23" s="444"/>
      <c r="CK23" s="444"/>
      <c r="CL23" s="444"/>
      <c r="CM23" s="444"/>
      <c r="CN23" s="444"/>
      <c r="CO23" s="444"/>
      <c r="CP23" s="444"/>
      <c r="CQ23" s="444"/>
      <c r="CR23" s="444"/>
      <c r="CS23" s="444"/>
      <c r="CT23" s="444"/>
      <c r="CU23" s="444"/>
    </row>
    <row r="24" s="433" customFormat="true" ht="12.75" hidden="false" customHeight="false" outlineLevel="0" collapsed="false">
      <c r="A24" s="441"/>
      <c r="B24" s="441"/>
      <c r="C24" s="441"/>
      <c r="D24" s="441"/>
      <c r="E24" s="442"/>
      <c r="F24" s="442"/>
      <c r="G24" s="442"/>
      <c r="H24" s="442"/>
      <c r="I24" s="442"/>
      <c r="J24" s="442"/>
      <c r="K24" s="442"/>
      <c r="L24" s="442"/>
      <c r="M24" s="442"/>
      <c r="N24" s="442"/>
      <c r="O24" s="442"/>
      <c r="P24" s="442"/>
      <c r="Q24" s="442"/>
      <c r="R24" s="442"/>
      <c r="S24" s="442"/>
      <c r="T24" s="442"/>
      <c r="U24" s="442"/>
      <c r="V24" s="442"/>
      <c r="W24" s="442"/>
      <c r="X24" s="442"/>
      <c r="Y24" s="442"/>
      <c r="Z24" s="442"/>
      <c r="AA24" s="442"/>
      <c r="AB24" s="442"/>
      <c r="AC24" s="442"/>
      <c r="AD24" s="442"/>
      <c r="AE24" s="442"/>
      <c r="AF24" s="442"/>
      <c r="AG24" s="442"/>
      <c r="AH24" s="442"/>
      <c r="AI24" s="442"/>
      <c r="AJ24" s="442"/>
      <c r="AK24" s="442"/>
      <c r="AL24" s="442"/>
      <c r="AM24" s="442"/>
      <c r="AN24" s="442"/>
      <c r="AO24" s="442"/>
      <c r="AP24" s="442"/>
      <c r="AQ24" s="442"/>
      <c r="AR24" s="442"/>
      <c r="AS24" s="442"/>
      <c r="AT24" s="442"/>
      <c r="AU24" s="442"/>
      <c r="AV24" s="442"/>
      <c r="AW24" s="442"/>
      <c r="AX24" s="442"/>
      <c r="AY24" s="442"/>
      <c r="AZ24" s="442"/>
      <c r="BA24" s="442"/>
      <c r="BB24" s="442"/>
      <c r="BC24" s="442"/>
      <c r="BD24" s="442"/>
      <c r="BE24" s="442"/>
      <c r="BF24" s="441" t="s">
        <v>575</v>
      </c>
      <c r="BG24" s="441"/>
      <c r="BH24" s="441"/>
      <c r="BI24" s="441"/>
      <c r="BJ24" s="441"/>
      <c r="BK24" s="441"/>
      <c r="BL24" s="441"/>
      <c r="BM24" s="441"/>
      <c r="BN24" s="441"/>
      <c r="BO24" s="441"/>
      <c r="BP24" s="441"/>
      <c r="BQ24" s="441"/>
      <c r="BR24" s="441"/>
      <c r="BS24" s="441"/>
      <c r="BT24" s="442"/>
      <c r="BU24" s="442"/>
      <c r="BV24" s="442"/>
      <c r="BW24" s="442"/>
      <c r="BX24" s="442"/>
      <c r="BY24" s="442"/>
      <c r="BZ24" s="442"/>
      <c r="CA24" s="442"/>
      <c r="CB24" s="442"/>
      <c r="CC24" s="442"/>
      <c r="CD24" s="442"/>
      <c r="CE24" s="442"/>
      <c r="CF24" s="442"/>
      <c r="CG24" s="442"/>
      <c r="CH24" s="444" t="s">
        <v>576</v>
      </c>
      <c r="CI24" s="444"/>
      <c r="CJ24" s="444"/>
      <c r="CK24" s="444"/>
      <c r="CL24" s="444"/>
      <c r="CM24" s="444"/>
      <c r="CN24" s="444"/>
      <c r="CO24" s="444"/>
      <c r="CP24" s="444"/>
      <c r="CQ24" s="444"/>
      <c r="CR24" s="444"/>
      <c r="CS24" s="444"/>
      <c r="CT24" s="444"/>
      <c r="CU24" s="444"/>
    </row>
    <row r="25" s="433" customFormat="true" ht="12.75" hidden="false" customHeight="false" outlineLevel="0" collapsed="false">
      <c r="A25" s="441"/>
      <c r="B25" s="441"/>
      <c r="C25" s="441"/>
      <c r="D25" s="441"/>
      <c r="E25" s="442"/>
      <c r="F25" s="442"/>
      <c r="G25" s="442"/>
      <c r="H25" s="442"/>
      <c r="I25" s="442"/>
      <c r="J25" s="442"/>
      <c r="K25" s="442"/>
      <c r="L25" s="442"/>
      <c r="M25" s="442"/>
      <c r="N25" s="442"/>
      <c r="O25" s="442"/>
      <c r="P25" s="442"/>
      <c r="Q25" s="442"/>
      <c r="R25" s="442"/>
      <c r="S25" s="442"/>
      <c r="T25" s="442"/>
      <c r="U25" s="442"/>
      <c r="V25" s="442"/>
      <c r="W25" s="442"/>
      <c r="X25" s="442"/>
      <c r="Y25" s="442"/>
      <c r="Z25" s="442"/>
      <c r="AA25" s="442"/>
      <c r="AB25" s="442"/>
      <c r="AC25" s="442"/>
      <c r="AD25" s="442"/>
      <c r="AE25" s="442"/>
      <c r="AF25" s="442"/>
      <c r="AG25" s="442"/>
      <c r="AH25" s="442"/>
      <c r="AI25" s="442"/>
      <c r="AJ25" s="442"/>
      <c r="AK25" s="442"/>
      <c r="AL25" s="442"/>
      <c r="AM25" s="442"/>
      <c r="AN25" s="442"/>
      <c r="AO25" s="442"/>
      <c r="AP25" s="442"/>
      <c r="AQ25" s="442"/>
      <c r="AR25" s="442"/>
      <c r="AS25" s="442"/>
      <c r="AT25" s="442"/>
      <c r="AU25" s="442"/>
      <c r="AV25" s="442"/>
      <c r="AW25" s="442"/>
      <c r="AX25" s="442"/>
      <c r="AY25" s="442"/>
      <c r="AZ25" s="442"/>
      <c r="BA25" s="442"/>
      <c r="BB25" s="442"/>
      <c r="BC25" s="442"/>
      <c r="BD25" s="442"/>
      <c r="BE25" s="442"/>
      <c r="BF25" s="441" t="s">
        <v>577</v>
      </c>
      <c r="BG25" s="441"/>
      <c r="BH25" s="441"/>
      <c r="BI25" s="441"/>
      <c r="BJ25" s="441"/>
      <c r="BK25" s="441"/>
      <c r="BL25" s="441"/>
      <c r="BM25" s="441"/>
      <c r="BN25" s="441"/>
      <c r="BO25" s="441"/>
      <c r="BP25" s="441"/>
      <c r="BQ25" s="441"/>
      <c r="BR25" s="441"/>
      <c r="BS25" s="441"/>
      <c r="BT25" s="442"/>
      <c r="BU25" s="442"/>
      <c r="BV25" s="442"/>
      <c r="BW25" s="442"/>
      <c r="BX25" s="442"/>
      <c r="BY25" s="442"/>
      <c r="BZ25" s="442"/>
      <c r="CA25" s="442"/>
      <c r="CB25" s="442"/>
      <c r="CC25" s="442"/>
      <c r="CD25" s="442"/>
      <c r="CE25" s="442"/>
      <c r="CF25" s="442"/>
      <c r="CG25" s="442"/>
      <c r="CH25" s="444" t="s">
        <v>578</v>
      </c>
      <c r="CI25" s="444"/>
      <c r="CJ25" s="444"/>
      <c r="CK25" s="444"/>
      <c r="CL25" s="444"/>
      <c r="CM25" s="444"/>
      <c r="CN25" s="444"/>
      <c r="CO25" s="444"/>
      <c r="CP25" s="444"/>
      <c r="CQ25" s="444"/>
      <c r="CR25" s="444"/>
      <c r="CS25" s="444"/>
      <c r="CT25" s="444"/>
      <c r="CU25" s="444"/>
    </row>
    <row r="26" s="433" customFormat="true" ht="12.75" hidden="false" customHeight="false" outlineLevel="0" collapsed="false">
      <c r="A26" s="441"/>
      <c r="B26" s="441"/>
      <c r="C26" s="441"/>
      <c r="D26" s="441"/>
      <c r="E26" s="442"/>
      <c r="F26" s="442"/>
      <c r="G26" s="442"/>
      <c r="H26" s="442"/>
      <c r="I26" s="442"/>
      <c r="J26" s="442"/>
      <c r="K26" s="442"/>
      <c r="L26" s="442"/>
      <c r="M26" s="442"/>
      <c r="N26" s="442"/>
      <c r="O26" s="442"/>
      <c r="P26" s="442"/>
      <c r="Q26" s="442"/>
      <c r="R26" s="442"/>
      <c r="S26" s="442"/>
      <c r="T26" s="442"/>
      <c r="U26" s="442"/>
      <c r="V26" s="442"/>
      <c r="W26" s="442"/>
      <c r="X26" s="442"/>
      <c r="Y26" s="442"/>
      <c r="Z26" s="442"/>
      <c r="AA26" s="442"/>
      <c r="AB26" s="442"/>
      <c r="AC26" s="442"/>
      <c r="AD26" s="442"/>
      <c r="AE26" s="442"/>
      <c r="AF26" s="442"/>
      <c r="AG26" s="442"/>
      <c r="AH26" s="442"/>
      <c r="AI26" s="442"/>
      <c r="AJ26" s="442"/>
      <c r="AK26" s="442"/>
      <c r="AL26" s="442"/>
      <c r="AM26" s="442"/>
      <c r="AN26" s="442"/>
      <c r="AO26" s="442"/>
      <c r="AP26" s="442"/>
      <c r="AQ26" s="442"/>
      <c r="AR26" s="442"/>
      <c r="AS26" s="442"/>
      <c r="AT26" s="442"/>
      <c r="AU26" s="442"/>
      <c r="AV26" s="442"/>
      <c r="AW26" s="442"/>
      <c r="AX26" s="442"/>
      <c r="AY26" s="442"/>
      <c r="AZ26" s="442"/>
      <c r="BA26" s="442"/>
      <c r="BB26" s="442"/>
      <c r="BC26" s="442"/>
      <c r="BD26" s="442"/>
      <c r="BE26" s="442"/>
      <c r="BF26" s="445" t="s">
        <v>381</v>
      </c>
      <c r="BG26" s="445"/>
      <c r="BH26" s="445"/>
      <c r="BI26" s="445"/>
      <c r="BJ26" s="445"/>
      <c r="BK26" s="445"/>
      <c r="BL26" s="445"/>
      <c r="BM26" s="445"/>
      <c r="BN26" s="445"/>
      <c r="BO26" s="445"/>
      <c r="BP26" s="445"/>
      <c r="BQ26" s="445"/>
      <c r="BR26" s="445"/>
      <c r="BS26" s="445"/>
      <c r="BT26" s="406"/>
      <c r="BU26" s="406"/>
      <c r="BV26" s="406"/>
      <c r="BW26" s="406"/>
      <c r="BX26" s="406"/>
      <c r="BY26" s="406"/>
      <c r="BZ26" s="406"/>
      <c r="CA26" s="406"/>
      <c r="CB26" s="406"/>
      <c r="CC26" s="406"/>
      <c r="CD26" s="406"/>
      <c r="CE26" s="406"/>
      <c r="CF26" s="406"/>
      <c r="CG26" s="406"/>
      <c r="CH26" s="446" t="s">
        <v>579</v>
      </c>
      <c r="CI26" s="446"/>
      <c r="CJ26" s="446"/>
      <c r="CK26" s="446"/>
      <c r="CL26" s="446"/>
      <c r="CM26" s="446"/>
      <c r="CN26" s="446"/>
      <c r="CO26" s="446"/>
      <c r="CP26" s="446"/>
      <c r="CQ26" s="446"/>
      <c r="CR26" s="446"/>
      <c r="CS26" s="446"/>
      <c r="CT26" s="446"/>
      <c r="CU26" s="446"/>
    </row>
    <row r="27" s="433" customFormat="true" ht="12.75" hidden="false" customHeight="false" outlineLevel="0" collapsed="false">
      <c r="A27" s="445"/>
      <c r="B27" s="445"/>
      <c r="C27" s="445"/>
      <c r="D27" s="445"/>
      <c r="E27" s="406"/>
      <c r="F27" s="406"/>
      <c r="G27" s="406"/>
      <c r="H27" s="406"/>
      <c r="I27" s="406"/>
      <c r="J27" s="406"/>
      <c r="K27" s="406"/>
      <c r="L27" s="406"/>
      <c r="M27" s="406"/>
      <c r="N27" s="406"/>
      <c r="O27" s="406"/>
      <c r="P27" s="406"/>
      <c r="Q27" s="406"/>
      <c r="R27" s="406"/>
      <c r="S27" s="406"/>
      <c r="T27" s="406"/>
      <c r="U27" s="406"/>
      <c r="V27" s="406"/>
      <c r="W27" s="406"/>
      <c r="X27" s="406"/>
      <c r="Y27" s="406"/>
      <c r="Z27" s="406"/>
      <c r="AA27" s="406"/>
      <c r="AB27" s="406"/>
      <c r="AC27" s="406"/>
      <c r="AD27" s="301" t="s">
        <v>460</v>
      </c>
      <c r="AE27" s="301"/>
      <c r="AF27" s="301"/>
      <c r="AG27" s="301"/>
      <c r="AH27" s="301"/>
      <c r="AI27" s="301"/>
      <c r="AJ27" s="301"/>
      <c r="AK27" s="301" t="s">
        <v>461</v>
      </c>
      <c r="AL27" s="301"/>
      <c r="AM27" s="301"/>
      <c r="AN27" s="301"/>
      <c r="AO27" s="301"/>
      <c r="AP27" s="301"/>
      <c r="AQ27" s="301"/>
      <c r="AR27" s="301" t="s">
        <v>460</v>
      </c>
      <c r="AS27" s="301"/>
      <c r="AT27" s="301"/>
      <c r="AU27" s="301"/>
      <c r="AV27" s="301"/>
      <c r="AW27" s="301"/>
      <c r="AX27" s="301"/>
      <c r="AY27" s="301" t="s">
        <v>461</v>
      </c>
      <c r="AZ27" s="301"/>
      <c r="BA27" s="301"/>
      <c r="BB27" s="301"/>
      <c r="BC27" s="301"/>
      <c r="BD27" s="301"/>
      <c r="BE27" s="301"/>
      <c r="BF27" s="301" t="s">
        <v>460</v>
      </c>
      <c r="BG27" s="301"/>
      <c r="BH27" s="301"/>
      <c r="BI27" s="301"/>
      <c r="BJ27" s="301"/>
      <c r="BK27" s="301"/>
      <c r="BL27" s="301"/>
      <c r="BM27" s="301" t="s">
        <v>461</v>
      </c>
      <c r="BN27" s="301"/>
      <c r="BO27" s="301"/>
      <c r="BP27" s="301"/>
      <c r="BQ27" s="301"/>
      <c r="BR27" s="301"/>
      <c r="BS27" s="301"/>
      <c r="BT27" s="301" t="s">
        <v>460</v>
      </c>
      <c r="BU27" s="301"/>
      <c r="BV27" s="301"/>
      <c r="BW27" s="301"/>
      <c r="BX27" s="301"/>
      <c r="BY27" s="301"/>
      <c r="BZ27" s="301"/>
      <c r="CA27" s="301" t="s">
        <v>461</v>
      </c>
      <c r="CB27" s="301"/>
      <c r="CC27" s="301"/>
      <c r="CD27" s="301"/>
      <c r="CE27" s="301"/>
      <c r="CF27" s="301"/>
      <c r="CG27" s="301"/>
      <c r="CH27" s="301" t="s">
        <v>460</v>
      </c>
      <c r="CI27" s="301"/>
      <c r="CJ27" s="301"/>
      <c r="CK27" s="301"/>
      <c r="CL27" s="301"/>
      <c r="CM27" s="301"/>
      <c r="CN27" s="301"/>
      <c r="CO27" s="301" t="s">
        <v>461</v>
      </c>
      <c r="CP27" s="301"/>
      <c r="CQ27" s="301"/>
      <c r="CR27" s="301"/>
      <c r="CS27" s="301"/>
      <c r="CT27" s="301"/>
      <c r="CU27" s="301"/>
    </row>
    <row r="28" s="433" customFormat="true" ht="12.75" hidden="false" customHeight="false" outlineLevel="0" collapsed="false">
      <c r="A28" s="301" t="n">
        <v>1</v>
      </c>
      <c r="B28" s="301"/>
      <c r="C28" s="301"/>
      <c r="D28" s="301"/>
      <c r="E28" s="301" t="n">
        <v>2</v>
      </c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 t="n">
        <v>3</v>
      </c>
      <c r="AE28" s="301"/>
      <c r="AF28" s="301"/>
      <c r="AG28" s="301"/>
      <c r="AH28" s="301"/>
      <c r="AI28" s="301"/>
      <c r="AJ28" s="301"/>
      <c r="AK28" s="301" t="n">
        <v>4</v>
      </c>
      <c r="AL28" s="301"/>
      <c r="AM28" s="301"/>
      <c r="AN28" s="301"/>
      <c r="AO28" s="301"/>
      <c r="AP28" s="301"/>
      <c r="AQ28" s="301"/>
      <c r="AR28" s="301" t="n">
        <v>5</v>
      </c>
      <c r="AS28" s="301"/>
      <c r="AT28" s="301"/>
      <c r="AU28" s="301"/>
      <c r="AV28" s="301"/>
      <c r="AW28" s="301"/>
      <c r="AX28" s="301"/>
      <c r="AY28" s="301" t="n">
        <v>6</v>
      </c>
      <c r="AZ28" s="301"/>
      <c r="BA28" s="301"/>
      <c r="BB28" s="301"/>
      <c r="BC28" s="301"/>
      <c r="BD28" s="301"/>
      <c r="BE28" s="301"/>
      <c r="BF28" s="301" t="n">
        <v>7</v>
      </c>
      <c r="BG28" s="301"/>
      <c r="BH28" s="301"/>
      <c r="BI28" s="301"/>
      <c r="BJ28" s="301"/>
      <c r="BK28" s="301"/>
      <c r="BL28" s="301"/>
      <c r="BM28" s="301" t="n">
        <v>8</v>
      </c>
      <c r="BN28" s="301"/>
      <c r="BO28" s="301"/>
      <c r="BP28" s="301"/>
      <c r="BQ28" s="301"/>
      <c r="BR28" s="301"/>
      <c r="BS28" s="301"/>
      <c r="BT28" s="301" t="n">
        <v>9</v>
      </c>
      <c r="BU28" s="301"/>
      <c r="BV28" s="301"/>
      <c r="BW28" s="301"/>
      <c r="BX28" s="301"/>
      <c r="BY28" s="301"/>
      <c r="BZ28" s="301"/>
      <c r="CA28" s="301" t="n">
        <v>10</v>
      </c>
      <c r="CB28" s="301"/>
      <c r="CC28" s="301"/>
      <c r="CD28" s="301"/>
      <c r="CE28" s="301"/>
      <c r="CF28" s="301"/>
      <c r="CG28" s="301"/>
      <c r="CH28" s="301" t="n">
        <v>11</v>
      </c>
      <c r="CI28" s="301"/>
      <c r="CJ28" s="301"/>
      <c r="CK28" s="301"/>
      <c r="CL28" s="301"/>
      <c r="CM28" s="301"/>
      <c r="CN28" s="301"/>
      <c r="CO28" s="301" t="n">
        <v>12</v>
      </c>
      <c r="CP28" s="301"/>
      <c r="CQ28" s="301"/>
      <c r="CR28" s="301"/>
      <c r="CS28" s="301"/>
      <c r="CT28" s="301"/>
      <c r="CU28" s="301"/>
    </row>
    <row r="29" s="433" customFormat="true" ht="43.5" hidden="false" customHeight="true" outlineLevel="0" collapsed="false">
      <c r="A29" s="300"/>
      <c r="B29" s="300"/>
      <c r="C29" s="300"/>
      <c r="D29" s="300"/>
      <c r="E29" s="447" t="str">
        <f aca="false">'[1]отчет2023-2'!E34</f>
        <v>Осуществление строительно-монтажныхи пусконаладочных работ по тепловой котельной № 13</v>
      </c>
      <c r="F29" s="447"/>
      <c r="G29" s="447"/>
      <c r="H29" s="447"/>
      <c r="I29" s="447"/>
      <c r="J29" s="447"/>
      <c r="K29" s="447"/>
      <c r="L29" s="447"/>
      <c r="M29" s="447"/>
      <c r="N29" s="447"/>
      <c r="O29" s="447"/>
      <c r="P29" s="447"/>
      <c r="Q29" s="447"/>
      <c r="R29" s="447"/>
      <c r="S29" s="447"/>
      <c r="T29" s="447"/>
      <c r="U29" s="447"/>
      <c r="V29" s="447"/>
      <c r="W29" s="447"/>
      <c r="X29" s="447"/>
      <c r="Y29" s="447"/>
      <c r="Z29" s="447"/>
      <c r="AA29" s="447"/>
      <c r="AB29" s="447"/>
      <c r="AC29" s="447"/>
      <c r="AD29" s="448" t="n">
        <v>0</v>
      </c>
      <c r="AE29" s="448"/>
      <c r="AF29" s="448"/>
      <c r="AG29" s="448"/>
      <c r="AH29" s="448"/>
      <c r="AI29" s="448"/>
      <c r="AJ29" s="448"/>
      <c r="AK29" s="448" t="n">
        <v>0</v>
      </c>
      <c r="AL29" s="448"/>
      <c r="AM29" s="448"/>
      <c r="AN29" s="448"/>
      <c r="AO29" s="448"/>
      <c r="AP29" s="448"/>
      <c r="AQ29" s="448"/>
      <c r="AR29" s="448" t="n">
        <f aca="false">'[1]показатели надежности '!K12</f>
        <v>0</v>
      </c>
      <c r="AS29" s="448"/>
      <c r="AT29" s="448"/>
      <c r="AU29" s="448"/>
      <c r="AV29" s="448"/>
      <c r="AW29" s="448"/>
      <c r="AX29" s="448"/>
      <c r="AY29" s="448" t="n">
        <v>0</v>
      </c>
      <c r="AZ29" s="448"/>
      <c r="BA29" s="448"/>
      <c r="BB29" s="448"/>
      <c r="BC29" s="448"/>
      <c r="BD29" s="448"/>
      <c r="BE29" s="448"/>
      <c r="BF29" s="448" t="n">
        <f aca="false">'[1]показатели надежности '!Q12</f>
        <v>0.163</v>
      </c>
      <c r="BG29" s="448"/>
      <c r="BH29" s="448"/>
      <c r="BI29" s="448"/>
      <c r="BJ29" s="448"/>
      <c r="BK29" s="448"/>
      <c r="BL29" s="448"/>
      <c r="BM29" s="448" t="n">
        <f aca="false">BF29</f>
        <v>0.163</v>
      </c>
      <c r="BN29" s="448"/>
      <c r="BO29" s="448"/>
      <c r="BP29" s="448"/>
      <c r="BQ29" s="448"/>
      <c r="BR29" s="448"/>
      <c r="BS29" s="448"/>
      <c r="BT29" s="448" t="s">
        <v>321</v>
      </c>
      <c r="BU29" s="448"/>
      <c r="BV29" s="448"/>
      <c r="BW29" s="448"/>
      <c r="BX29" s="448"/>
      <c r="BY29" s="448"/>
      <c r="BZ29" s="448"/>
      <c r="CA29" s="448" t="s">
        <v>321</v>
      </c>
      <c r="CB29" s="448"/>
      <c r="CC29" s="448"/>
      <c r="CD29" s="448"/>
      <c r="CE29" s="448"/>
      <c r="CF29" s="448"/>
      <c r="CG29" s="448"/>
      <c r="CH29" s="448" t="s">
        <v>321</v>
      </c>
      <c r="CI29" s="448"/>
      <c r="CJ29" s="448"/>
      <c r="CK29" s="448"/>
      <c r="CL29" s="448"/>
      <c r="CM29" s="448"/>
      <c r="CN29" s="448"/>
      <c r="CO29" s="448" t="s">
        <v>321</v>
      </c>
      <c r="CP29" s="448"/>
      <c r="CQ29" s="448"/>
      <c r="CR29" s="448"/>
      <c r="CS29" s="448"/>
      <c r="CT29" s="448"/>
      <c r="CU29" s="448"/>
    </row>
    <row r="30" s="433" customFormat="true" ht="46.5" hidden="false" customHeight="true" outlineLevel="0" collapsed="false">
      <c r="A30" s="300"/>
      <c r="B30" s="300"/>
      <c r="C30" s="300"/>
      <c r="D30" s="300"/>
      <c r="E30" s="447" t="str">
        <f aca="false">'[1]отчет2023-2'!E52</f>
        <v>Осуществление строительно-монтажныхи пусконаладочных работ по тепловой котельной № 14</v>
      </c>
      <c r="F30" s="447"/>
      <c r="G30" s="447"/>
      <c r="H30" s="447"/>
      <c r="I30" s="447"/>
      <c r="J30" s="447"/>
      <c r="K30" s="447"/>
      <c r="L30" s="447"/>
      <c r="M30" s="447"/>
      <c r="N30" s="447"/>
      <c r="O30" s="447"/>
      <c r="P30" s="447"/>
      <c r="Q30" s="447"/>
      <c r="R30" s="447"/>
      <c r="S30" s="447"/>
      <c r="T30" s="447"/>
      <c r="U30" s="447"/>
      <c r="V30" s="447"/>
      <c r="W30" s="447"/>
      <c r="X30" s="447"/>
      <c r="Y30" s="447"/>
      <c r="Z30" s="447"/>
      <c r="AA30" s="447"/>
      <c r="AB30" s="447"/>
      <c r="AC30" s="447"/>
      <c r="AD30" s="448" t="n">
        <v>0</v>
      </c>
      <c r="AE30" s="448"/>
      <c r="AF30" s="448"/>
      <c r="AG30" s="448"/>
      <c r="AH30" s="448"/>
      <c r="AI30" s="448"/>
      <c r="AJ30" s="448"/>
      <c r="AK30" s="448" t="n">
        <v>0</v>
      </c>
      <c r="AL30" s="448"/>
      <c r="AM30" s="448"/>
      <c r="AN30" s="448"/>
      <c r="AO30" s="448"/>
      <c r="AP30" s="448"/>
      <c r="AQ30" s="448"/>
      <c r="AR30" s="448" t="n">
        <f aca="false">'[1]показатели надежности '!K13</f>
        <v>0</v>
      </c>
      <c r="AS30" s="448"/>
      <c r="AT30" s="448"/>
      <c r="AU30" s="448"/>
      <c r="AV30" s="448"/>
      <c r="AW30" s="448"/>
      <c r="AX30" s="448"/>
      <c r="AY30" s="448" t="n">
        <v>0</v>
      </c>
      <c r="AZ30" s="448"/>
      <c r="BA30" s="448"/>
      <c r="BB30" s="448"/>
      <c r="BC30" s="448"/>
      <c r="BD30" s="448"/>
      <c r="BE30" s="448"/>
      <c r="BF30" s="448" t="n">
        <f aca="false">'[1]показатели надежности '!Q13</f>
        <v>0.163</v>
      </c>
      <c r="BG30" s="448"/>
      <c r="BH30" s="448"/>
      <c r="BI30" s="448"/>
      <c r="BJ30" s="448"/>
      <c r="BK30" s="448"/>
      <c r="BL30" s="448"/>
      <c r="BM30" s="448" t="n">
        <f aca="false">BF30</f>
        <v>0.163</v>
      </c>
      <c r="BN30" s="448"/>
      <c r="BO30" s="448"/>
      <c r="BP30" s="448"/>
      <c r="BQ30" s="448"/>
      <c r="BR30" s="448"/>
      <c r="BS30" s="448"/>
      <c r="BT30" s="448" t="s">
        <v>321</v>
      </c>
      <c r="BU30" s="448"/>
      <c r="BV30" s="448"/>
      <c r="BW30" s="448"/>
      <c r="BX30" s="448"/>
      <c r="BY30" s="448"/>
      <c r="BZ30" s="448"/>
      <c r="CA30" s="448" t="s">
        <v>321</v>
      </c>
      <c r="CB30" s="448"/>
      <c r="CC30" s="448"/>
      <c r="CD30" s="448"/>
      <c r="CE30" s="448"/>
      <c r="CF30" s="448"/>
      <c r="CG30" s="448"/>
      <c r="CH30" s="448" t="s">
        <v>321</v>
      </c>
      <c r="CI30" s="448"/>
      <c r="CJ30" s="448"/>
      <c r="CK30" s="448"/>
      <c r="CL30" s="448"/>
      <c r="CM30" s="448"/>
      <c r="CN30" s="448"/>
      <c r="CO30" s="448" t="s">
        <v>321</v>
      </c>
      <c r="CP30" s="448"/>
      <c r="CQ30" s="448"/>
      <c r="CR30" s="448"/>
      <c r="CS30" s="448"/>
      <c r="CT30" s="448"/>
      <c r="CU30" s="448"/>
    </row>
    <row r="31" s="433" customFormat="true" ht="12.75" hidden="true" customHeight="false" outlineLevel="0" collapsed="false">
      <c r="A31" s="300"/>
      <c r="B31" s="300"/>
      <c r="C31" s="300"/>
      <c r="D31" s="300"/>
      <c r="E31" s="300"/>
      <c r="F31" s="300"/>
      <c r="G31" s="300"/>
      <c r="H31" s="300"/>
      <c r="I31" s="300"/>
      <c r="J31" s="300"/>
      <c r="K31" s="300"/>
      <c r="L31" s="300"/>
      <c r="M31" s="300"/>
      <c r="N31" s="300"/>
      <c r="O31" s="300"/>
      <c r="P31" s="300"/>
      <c r="Q31" s="300"/>
      <c r="R31" s="300"/>
      <c r="S31" s="300"/>
      <c r="T31" s="300"/>
      <c r="U31" s="300"/>
      <c r="V31" s="300"/>
      <c r="W31" s="300"/>
      <c r="X31" s="300"/>
      <c r="Y31" s="300"/>
      <c r="Z31" s="300"/>
      <c r="AA31" s="300"/>
      <c r="AB31" s="300"/>
      <c r="AC31" s="300"/>
      <c r="AD31" s="303"/>
      <c r="AE31" s="303"/>
      <c r="AF31" s="303"/>
      <c r="AG31" s="303"/>
      <c r="AH31" s="303"/>
      <c r="AI31" s="303"/>
      <c r="AJ31" s="303"/>
      <c r="AK31" s="303"/>
      <c r="AL31" s="303"/>
      <c r="AM31" s="303"/>
      <c r="AN31" s="303"/>
      <c r="AO31" s="303"/>
      <c r="AP31" s="303"/>
      <c r="AQ31" s="303"/>
      <c r="AR31" s="303"/>
      <c r="AS31" s="303"/>
      <c r="AT31" s="303"/>
      <c r="AU31" s="303"/>
      <c r="AV31" s="303"/>
      <c r="AW31" s="303"/>
      <c r="AX31" s="303"/>
      <c r="AY31" s="303"/>
      <c r="AZ31" s="303"/>
      <c r="BA31" s="303"/>
      <c r="BB31" s="303"/>
      <c r="BC31" s="303"/>
      <c r="BD31" s="303"/>
      <c r="BE31" s="303"/>
      <c r="BF31" s="303"/>
      <c r="BG31" s="303"/>
      <c r="BH31" s="303"/>
      <c r="BI31" s="303"/>
      <c r="BJ31" s="303"/>
      <c r="BK31" s="303"/>
      <c r="BL31" s="303"/>
      <c r="BM31" s="303"/>
      <c r="BN31" s="303"/>
      <c r="BO31" s="303"/>
      <c r="BP31" s="303"/>
      <c r="BQ31" s="303"/>
      <c r="BR31" s="303"/>
      <c r="BS31" s="303"/>
      <c r="BT31" s="303"/>
      <c r="BU31" s="303"/>
      <c r="BV31" s="303"/>
      <c r="BW31" s="303"/>
      <c r="BX31" s="303"/>
      <c r="BY31" s="303"/>
      <c r="BZ31" s="303"/>
      <c r="CA31" s="303"/>
      <c r="CB31" s="303"/>
      <c r="CC31" s="303"/>
      <c r="CD31" s="303"/>
      <c r="CE31" s="303"/>
      <c r="CF31" s="303"/>
      <c r="CG31" s="303"/>
      <c r="CH31" s="303"/>
      <c r="CI31" s="303"/>
      <c r="CJ31" s="303"/>
      <c r="CK31" s="303"/>
      <c r="CL31" s="303"/>
      <c r="CM31" s="303"/>
      <c r="CN31" s="303"/>
      <c r="CO31" s="303"/>
      <c r="CP31" s="303"/>
      <c r="CQ31" s="303"/>
      <c r="CR31" s="303"/>
      <c r="CS31" s="303"/>
      <c r="CT31" s="303"/>
      <c r="CU31" s="303"/>
    </row>
    <row r="32" s="433" customFormat="true" ht="12.75" hidden="true" customHeight="false" outlineLevel="0" collapsed="false">
      <c r="A32" s="300"/>
      <c r="B32" s="300"/>
      <c r="C32" s="300"/>
      <c r="D32" s="300"/>
      <c r="E32" s="300"/>
      <c r="F32" s="300"/>
      <c r="G32" s="300"/>
      <c r="H32" s="300"/>
      <c r="I32" s="300"/>
      <c r="J32" s="300"/>
      <c r="K32" s="300"/>
      <c r="L32" s="300"/>
      <c r="M32" s="300"/>
      <c r="N32" s="300"/>
      <c r="O32" s="300"/>
      <c r="P32" s="300"/>
      <c r="Q32" s="300"/>
      <c r="R32" s="300"/>
      <c r="S32" s="300"/>
      <c r="T32" s="300"/>
      <c r="U32" s="300"/>
      <c r="V32" s="300"/>
      <c r="W32" s="300"/>
      <c r="X32" s="300"/>
      <c r="Y32" s="300"/>
      <c r="Z32" s="300"/>
      <c r="AA32" s="300"/>
      <c r="AB32" s="300"/>
      <c r="AC32" s="300"/>
      <c r="AD32" s="303"/>
      <c r="AE32" s="303"/>
      <c r="AF32" s="303"/>
      <c r="AG32" s="303"/>
      <c r="AH32" s="303"/>
      <c r="AI32" s="303"/>
      <c r="AJ32" s="303"/>
      <c r="AK32" s="303"/>
      <c r="AL32" s="303"/>
      <c r="AM32" s="303"/>
      <c r="AN32" s="303"/>
      <c r="AO32" s="303"/>
      <c r="AP32" s="303"/>
      <c r="AQ32" s="303"/>
      <c r="AR32" s="303"/>
      <c r="AS32" s="303"/>
      <c r="AT32" s="303"/>
      <c r="AU32" s="303"/>
      <c r="AV32" s="303"/>
      <c r="AW32" s="303"/>
      <c r="AX32" s="303"/>
      <c r="AY32" s="303"/>
      <c r="AZ32" s="303"/>
      <c r="BA32" s="303"/>
      <c r="BB32" s="303"/>
      <c r="BC32" s="303"/>
      <c r="BD32" s="303"/>
      <c r="BE32" s="303"/>
      <c r="BF32" s="303"/>
      <c r="BG32" s="303"/>
      <c r="BH32" s="303"/>
      <c r="BI32" s="303"/>
      <c r="BJ32" s="303"/>
      <c r="BK32" s="303"/>
      <c r="BL32" s="303"/>
      <c r="BM32" s="303"/>
      <c r="BN32" s="303"/>
      <c r="BO32" s="303"/>
      <c r="BP32" s="303"/>
      <c r="BQ32" s="303"/>
      <c r="BR32" s="303"/>
      <c r="BS32" s="303"/>
      <c r="BT32" s="303"/>
      <c r="BU32" s="303"/>
      <c r="BV32" s="303"/>
      <c r="BW32" s="303"/>
      <c r="BX32" s="303"/>
      <c r="BY32" s="303"/>
      <c r="BZ32" s="303"/>
      <c r="CA32" s="303"/>
      <c r="CB32" s="303"/>
      <c r="CC32" s="303"/>
      <c r="CD32" s="303"/>
      <c r="CE32" s="303"/>
      <c r="CF32" s="303"/>
      <c r="CG32" s="303"/>
      <c r="CH32" s="303"/>
      <c r="CI32" s="303"/>
      <c r="CJ32" s="303"/>
      <c r="CK32" s="303"/>
      <c r="CL32" s="303"/>
      <c r="CM32" s="303"/>
      <c r="CN32" s="303"/>
      <c r="CO32" s="303"/>
      <c r="CP32" s="303"/>
      <c r="CQ32" s="303"/>
      <c r="CR32" s="303"/>
      <c r="CS32" s="303"/>
      <c r="CT32" s="303"/>
      <c r="CU32" s="303"/>
    </row>
    <row r="33" s="433" customFormat="true" ht="12.75" hidden="true" customHeight="false" outlineLevel="0" collapsed="false">
      <c r="A33" s="300"/>
      <c r="B33" s="300"/>
      <c r="C33" s="300"/>
      <c r="D33" s="300"/>
      <c r="E33" s="300"/>
      <c r="F33" s="300"/>
      <c r="G33" s="300"/>
      <c r="H33" s="300"/>
      <c r="I33" s="300"/>
      <c r="J33" s="300"/>
      <c r="K33" s="300"/>
      <c r="L33" s="300"/>
      <c r="M33" s="300"/>
      <c r="N33" s="300"/>
      <c r="O33" s="300"/>
      <c r="P33" s="300"/>
      <c r="Q33" s="300"/>
      <c r="R33" s="300"/>
      <c r="S33" s="300"/>
      <c r="T33" s="300"/>
      <c r="U33" s="300"/>
      <c r="V33" s="300"/>
      <c r="W33" s="300"/>
      <c r="X33" s="300"/>
      <c r="Y33" s="300"/>
      <c r="Z33" s="300"/>
      <c r="AA33" s="300"/>
      <c r="AB33" s="300"/>
      <c r="AC33" s="300"/>
      <c r="AD33" s="303"/>
      <c r="AE33" s="303"/>
      <c r="AF33" s="303"/>
      <c r="AG33" s="303"/>
      <c r="AH33" s="303"/>
      <c r="AI33" s="303"/>
      <c r="AJ33" s="303"/>
      <c r="AK33" s="303"/>
      <c r="AL33" s="303"/>
      <c r="AM33" s="303"/>
      <c r="AN33" s="303"/>
      <c r="AO33" s="303"/>
      <c r="AP33" s="303"/>
      <c r="AQ33" s="303"/>
      <c r="AR33" s="303"/>
      <c r="AS33" s="303"/>
      <c r="AT33" s="303"/>
      <c r="AU33" s="303"/>
      <c r="AV33" s="303"/>
      <c r="AW33" s="303"/>
      <c r="AX33" s="303"/>
      <c r="AY33" s="303"/>
      <c r="AZ33" s="303"/>
      <c r="BA33" s="303"/>
      <c r="BB33" s="303"/>
      <c r="BC33" s="303"/>
      <c r="BD33" s="303"/>
      <c r="BE33" s="303"/>
      <c r="BF33" s="303"/>
      <c r="BG33" s="303"/>
      <c r="BH33" s="303"/>
      <c r="BI33" s="303"/>
      <c r="BJ33" s="303"/>
      <c r="BK33" s="303"/>
      <c r="BL33" s="303"/>
      <c r="BM33" s="303"/>
      <c r="BN33" s="303"/>
      <c r="BO33" s="303"/>
      <c r="BP33" s="303"/>
      <c r="BQ33" s="303"/>
      <c r="BR33" s="303"/>
      <c r="BS33" s="303"/>
      <c r="BT33" s="303"/>
      <c r="BU33" s="303"/>
      <c r="BV33" s="303"/>
      <c r="BW33" s="303"/>
      <c r="BX33" s="303"/>
      <c r="BY33" s="303"/>
      <c r="BZ33" s="303"/>
      <c r="CA33" s="303"/>
      <c r="CB33" s="303"/>
      <c r="CC33" s="303"/>
      <c r="CD33" s="303"/>
      <c r="CE33" s="303"/>
      <c r="CF33" s="303"/>
      <c r="CG33" s="303"/>
      <c r="CH33" s="303"/>
      <c r="CI33" s="303"/>
      <c r="CJ33" s="303"/>
      <c r="CK33" s="303"/>
      <c r="CL33" s="303"/>
      <c r="CM33" s="303"/>
      <c r="CN33" s="303"/>
      <c r="CO33" s="303"/>
      <c r="CP33" s="303"/>
      <c r="CQ33" s="303"/>
      <c r="CR33" s="303"/>
      <c r="CS33" s="303"/>
      <c r="CT33" s="303"/>
      <c r="CU33" s="303"/>
    </row>
    <row r="34" s="433" customFormat="true" ht="12.75" hidden="true" customHeight="false" outlineLevel="0" collapsed="false">
      <c r="A34" s="300"/>
      <c r="B34" s="300"/>
      <c r="C34" s="300"/>
      <c r="D34" s="300"/>
      <c r="E34" s="300"/>
      <c r="F34" s="300"/>
      <c r="G34" s="300"/>
      <c r="H34" s="300"/>
      <c r="I34" s="300"/>
      <c r="J34" s="300"/>
      <c r="K34" s="300"/>
      <c r="L34" s="300"/>
      <c r="M34" s="300"/>
      <c r="N34" s="300"/>
      <c r="O34" s="300"/>
      <c r="P34" s="300"/>
      <c r="Q34" s="300"/>
      <c r="R34" s="300"/>
      <c r="S34" s="300"/>
      <c r="T34" s="300"/>
      <c r="U34" s="300"/>
      <c r="V34" s="300"/>
      <c r="W34" s="300"/>
      <c r="X34" s="300"/>
      <c r="Y34" s="300"/>
      <c r="Z34" s="300"/>
      <c r="AA34" s="300"/>
      <c r="AB34" s="300"/>
      <c r="AC34" s="300"/>
      <c r="AD34" s="303"/>
      <c r="AE34" s="303"/>
      <c r="AF34" s="303"/>
      <c r="AG34" s="303"/>
      <c r="AH34" s="303"/>
      <c r="AI34" s="303"/>
      <c r="AJ34" s="303"/>
      <c r="AK34" s="303"/>
      <c r="AL34" s="303"/>
      <c r="AM34" s="303"/>
      <c r="AN34" s="303"/>
      <c r="AO34" s="303"/>
      <c r="AP34" s="303"/>
      <c r="AQ34" s="303"/>
      <c r="AR34" s="303"/>
      <c r="AS34" s="303"/>
      <c r="AT34" s="303"/>
      <c r="AU34" s="303"/>
      <c r="AV34" s="303"/>
      <c r="AW34" s="303"/>
      <c r="AX34" s="303"/>
      <c r="AY34" s="303"/>
      <c r="AZ34" s="303"/>
      <c r="BA34" s="303"/>
      <c r="BB34" s="303"/>
      <c r="BC34" s="303"/>
      <c r="BD34" s="303"/>
      <c r="BE34" s="303"/>
      <c r="BF34" s="303"/>
      <c r="BG34" s="303"/>
      <c r="BH34" s="303"/>
      <c r="BI34" s="303"/>
      <c r="BJ34" s="303"/>
      <c r="BK34" s="303"/>
      <c r="BL34" s="303"/>
      <c r="BM34" s="303"/>
      <c r="BN34" s="303"/>
      <c r="BO34" s="303"/>
      <c r="BP34" s="303"/>
      <c r="BQ34" s="303"/>
      <c r="BR34" s="303"/>
      <c r="BS34" s="303"/>
      <c r="BT34" s="303"/>
      <c r="BU34" s="303"/>
      <c r="BV34" s="303"/>
      <c r="BW34" s="303"/>
      <c r="BX34" s="303"/>
      <c r="BY34" s="303"/>
      <c r="BZ34" s="303"/>
      <c r="CA34" s="303"/>
      <c r="CB34" s="303"/>
      <c r="CC34" s="303"/>
      <c r="CD34" s="303"/>
      <c r="CE34" s="303"/>
      <c r="CF34" s="303"/>
      <c r="CG34" s="303"/>
      <c r="CH34" s="303"/>
      <c r="CI34" s="303"/>
      <c r="CJ34" s="303"/>
      <c r="CK34" s="303"/>
      <c r="CL34" s="303"/>
      <c r="CM34" s="303"/>
      <c r="CN34" s="303"/>
      <c r="CO34" s="303"/>
      <c r="CP34" s="303"/>
      <c r="CQ34" s="303"/>
      <c r="CR34" s="303"/>
      <c r="CS34" s="303"/>
      <c r="CT34" s="303"/>
      <c r="CU34" s="303"/>
    </row>
    <row r="35" s="433" customFormat="true" ht="12.75" hidden="true" customHeight="false" outlineLevel="0" collapsed="false">
      <c r="A35" s="300"/>
      <c r="B35" s="300"/>
      <c r="C35" s="300"/>
      <c r="D35" s="300"/>
      <c r="E35" s="300"/>
      <c r="F35" s="300"/>
      <c r="G35" s="300"/>
      <c r="H35" s="300"/>
      <c r="I35" s="300"/>
      <c r="J35" s="300"/>
      <c r="K35" s="300"/>
      <c r="L35" s="300"/>
      <c r="M35" s="300"/>
      <c r="N35" s="300"/>
      <c r="O35" s="300"/>
      <c r="P35" s="300"/>
      <c r="Q35" s="300"/>
      <c r="R35" s="300"/>
      <c r="S35" s="300"/>
      <c r="T35" s="300"/>
      <c r="U35" s="300"/>
      <c r="V35" s="300"/>
      <c r="W35" s="300"/>
      <c r="X35" s="300"/>
      <c r="Y35" s="300"/>
      <c r="Z35" s="300"/>
      <c r="AA35" s="300"/>
      <c r="AB35" s="300"/>
      <c r="AC35" s="300"/>
      <c r="AD35" s="303"/>
      <c r="AE35" s="303"/>
      <c r="AF35" s="303"/>
      <c r="AG35" s="303"/>
      <c r="AH35" s="303"/>
      <c r="AI35" s="303"/>
      <c r="AJ35" s="303"/>
      <c r="AK35" s="303"/>
      <c r="AL35" s="303"/>
      <c r="AM35" s="303"/>
      <c r="AN35" s="303"/>
      <c r="AO35" s="303"/>
      <c r="AP35" s="303"/>
      <c r="AQ35" s="303"/>
      <c r="AR35" s="303"/>
      <c r="AS35" s="303"/>
      <c r="AT35" s="303"/>
      <c r="AU35" s="303"/>
      <c r="AV35" s="303"/>
      <c r="AW35" s="303"/>
      <c r="AX35" s="303"/>
      <c r="AY35" s="303"/>
      <c r="AZ35" s="303"/>
      <c r="BA35" s="303"/>
      <c r="BB35" s="303"/>
      <c r="BC35" s="303"/>
      <c r="BD35" s="303"/>
      <c r="BE35" s="303"/>
      <c r="BF35" s="303"/>
      <c r="BG35" s="303"/>
      <c r="BH35" s="303"/>
      <c r="BI35" s="303"/>
      <c r="BJ35" s="303"/>
      <c r="BK35" s="303"/>
      <c r="BL35" s="303"/>
      <c r="BM35" s="303"/>
      <c r="BN35" s="303"/>
      <c r="BO35" s="303"/>
      <c r="BP35" s="303"/>
      <c r="BQ35" s="303"/>
      <c r="BR35" s="303"/>
      <c r="BS35" s="303"/>
      <c r="BT35" s="303"/>
      <c r="BU35" s="303"/>
      <c r="BV35" s="303"/>
      <c r="BW35" s="303"/>
      <c r="BX35" s="303"/>
      <c r="BY35" s="303"/>
      <c r="BZ35" s="303"/>
      <c r="CA35" s="303"/>
      <c r="CB35" s="303"/>
      <c r="CC35" s="303"/>
      <c r="CD35" s="303"/>
      <c r="CE35" s="303"/>
      <c r="CF35" s="303"/>
      <c r="CG35" s="303"/>
      <c r="CH35" s="303"/>
      <c r="CI35" s="303"/>
      <c r="CJ35" s="303"/>
      <c r="CK35" s="303"/>
      <c r="CL35" s="303"/>
      <c r="CM35" s="303"/>
      <c r="CN35" s="303"/>
      <c r="CO35" s="303"/>
      <c r="CP35" s="303"/>
      <c r="CQ35" s="303"/>
      <c r="CR35" s="303"/>
      <c r="CS35" s="303"/>
      <c r="CT35" s="303"/>
      <c r="CU35" s="303"/>
    </row>
    <row r="36" s="433" customFormat="true" ht="12.75" hidden="true" customHeight="false" outlineLevel="0" collapsed="false">
      <c r="A36" s="300"/>
      <c r="B36" s="300"/>
      <c r="C36" s="300"/>
      <c r="D36" s="300"/>
      <c r="E36" s="300"/>
      <c r="F36" s="300"/>
      <c r="G36" s="300"/>
      <c r="H36" s="300"/>
      <c r="I36" s="300"/>
      <c r="J36" s="300"/>
      <c r="K36" s="300"/>
      <c r="L36" s="300"/>
      <c r="M36" s="300"/>
      <c r="N36" s="300"/>
      <c r="O36" s="300"/>
      <c r="P36" s="300"/>
      <c r="Q36" s="300"/>
      <c r="R36" s="300"/>
      <c r="S36" s="300"/>
      <c r="T36" s="300"/>
      <c r="U36" s="300"/>
      <c r="V36" s="300"/>
      <c r="W36" s="300"/>
      <c r="X36" s="300"/>
      <c r="Y36" s="300"/>
      <c r="Z36" s="300"/>
      <c r="AA36" s="300"/>
      <c r="AB36" s="300"/>
      <c r="AC36" s="300"/>
      <c r="AD36" s="303"/>
      <c r="AE36" s="303"/>
      <c r="AF36" s="303"/>
      <c r="AG36" s="303"/>
      <c r="AH36" s="303"/>
      <c r="AI36" s="303"/>
      <c r="AJ36" s="303"/>
      <c r="AK36" s="303"/>
      <c r="AL36" s="303"/>
      <c r="AM36" s="303"/>
      <c r="AN36" s="303"/>
      <c r="AO36" s="303"/>
      <c r="AP36" s="303"/>
      <c r="AQ36" s="303"/>
      <c r="AR36" s="303"/>
      <c r="AS36" s="303"/>
      <c r="AT36" s="303"/>
      <c r="AU36" s="303"/>
      <c r="AV36" s="303"/>
      <c r="AW36" s="303"/>
      <c r="AX36" s="303"/>
      <c r="AY36" s="303"/>
      <c r="AZ36" s="303"/>
      <c r="BA36" s="303"/>
      <c r="BB36" s="303"/>
      <c r="BC36" s="303"/>
      <c r="BD36" s="303"/>
      <c r="BE36" s="303"/>
      <c r="BF36" s="303"/>
      <c r="BG36" s="303"/>
      <c r="BH36" s="303"/>
      <c r="BI36" s="303"/>
      <c r="BJ36" s="303"/>
      <c r="BK36" s="303"/>
      <c r="BL36" s="303"/>
      <c r="BM36" s="303"/>
      <c r="BN36" s="303"/>
      <c r="BO36" s="303"/>
      <c r="BP36" s="303"/>
      <c r="BQ36" s="303"/>
      <c r="BR36" s="303"/>
      <c r="BS36" s="303"/>
      <c r="BT36" s="303"/>
      <c r="BU36" s="303"/>
      <c r="BV36" s="303"/>
      <c r="BW36" s="303"/>
      <c r="BX36" s="303"/>
      <c r="BY36" s="303"/>
      <c r="BZ36" s="303"/>
      <c r="CA36" s="303"/>
      <c r="CB36" s="303"/>
      <c r="CC36" s="303"/>
      <c r="CD36" s="303"/>
      <c r="CE36" s="303"/>
      <c r="CF36" s="303"/>
      <c r="CG36" s="303"/>
      <c r="CH36" s="303"/>
      <c r="CI36" s="303"/>
      <c r="CJ36" s="303"/>
      <c r="CK36" s="303"/>
      <c r="CL36" s="303"/>
      <c r="CM36" s="303"/>
      <c r="CN36" s="303"/>
      <c r="CO36" s="303"/>
      <c r="CP36" s="303"/>
      <c r="CQ36" s="303"/>
      <c r="CR36" s="303"/>
      <c r="CS36" s="303"/>
      <c r="CT36" s="303"/>
      <c r="CU36" s="303"/>
    </row>
    <row r="37" s="433" customFormat="true" ht="12.75" hidden="true" customHeight="false" outlineLevel="0" collapsed="false">
      <c r="A37" s="300"/>
      <c r="B37" s="300"/>
      <c r="C37" s="300"/>
      <c r="D37" s="300"/>
      <c r="E37" s="300"/>
      <c r="F37" s="300"/>
      <c r="G37" s="300"/>
      <c r="H37" s="300"/>
      <c r="I37" s="300"/>
      <c r="J37" s="300"/>
      <c r="K37" s="300"/>
      <c r="L37" s="300"/>
      <c r="M37" s="300"/>
      <c r="N37" s="300"/>
      <c r="O37" s="300"/>
      <c r="P37" s="300"/>
      <c r="Q37" s="300"/>
      <c r="R37" s="300"/>
      <c r="S37" s="300"/>
      <c r="T37" s="300"/>
      <c r="U37" s="300"/>
      <c r="V37" s="300"/>
      <c r="W37" s="300"/>
      <c r="X37" s="300"/>
      <c r="Y37" s="300"/>
      <c r="Z37" s="300"/>
      <c r="AA37" s="300"/>
      <c r="AB37" s="300"/>
      <c r="AC37" s="300"/>
      <c r="AD37" s="303"/>
      <c r="AE37" s="303"/>
      <c r="AF37" s="303"/>
      <c r="AG37" s="303"/>
      <c r="AH37" s="303"/>
      <c r="AI37" s="303"/>
      <c r="AJ37" s="303"/>
      <c r="AK37" s="303"/>
      <c r="AL37" s="303"/>
      <c r="AM37" s="303"/>
      <c r="AN37" s="303"/>
      <c r="AO37" s="303"/>
      <c r="AP37" s="303"/>
      <c r="AQ37" s="303"/>
      <c r="AR37" s="303"/>
      <c r="AS37" s="303"/>
      <c r="AT37" s="303"/>
      <c r="AU37" s="303"/>
      <c r="AV37" s="303"/>
      <c r="AW37" s="303"/>
      <c r="AX37" s="303"/>
      <c r="AY37" s="303"/>
      <c r="AZ37" s="303"/>
      <c r="BA37" s="303"/>
      <c r="BB37" s="303"/>
      <c r="BC37" s="303"/>
      <c r="BD37" s="303"/>
      <c r="BE37" s="303"/>
      <c r="BF37" s="303"/>
      <c r="BG37" s="303"/>
      <c r="BH37" s="303"/>
      <c r="BI37" s="303"/>
      <c r="BJ37" s="303"/>
      <c r="BK37" s="303"/>
      <c r="BL37" s="303"/>
      <c r="BM37" s="303"/>
      <c r="BN37" s="303"/>
      <c r="BO37" s="303"/>
      <c r="BP37" s="303"/>
      <c r="BQ37" s="303"/>
      <c r="BR37" s="303"/>
      <c r="BS37" s="303"/>
      <c r="BT37" s="303"/>
      <c r="BU37" s="303"/>
      <c r="BV37" s="303"/>
      <c r="BW37" s="303"/>
      <c r="BX37" s="303"/>
      <c r="BY37" s="303"/>
      <c r="BZ37" s="303"/>
      <c r="CA37" s="303"/>
      <c r="CB37" s="303"/>
      <c r="CC37" s="303"/>
      <c r="CD37" s="303"/>
      <c r="CE37" s="303"/>
      <c r="CF37" s="303"/>
      <c r="CG37" s="303"/>
      <c r="CH37" s="303"/>
      <c r="CI37" s="303"/>
      <c r="CJ37" s="303"/>
      <c r="CK37" s="303"/>
      <c r="CL37" s="303"/>
      <c r="CM37" s="303"/>
      <c r="CN37" s="303"/>
      <c r="CO37" s="303"/>
      <c r="CP37" s="303"/>
      <c r="CQ37" s="303"/>
      <c r="CR37" s="303"/>
      <c r="CS37" s="303"/>
      <c r="CT37" s="303"/>
      <c r="CU37" s="303"/>
    </row>
    <row r="38" s="433" customFormat="true" ht="12.75" hidden="true" customHeight="false" outlineLevel="0" collapsed="false">
      <c r="A38" s="300"/>
      <c r="B38" s="300"/>
      <c r="C38" s="300"/>
      <c r="D38" s="300"/>
      <c r="E38" s="300"/>
      <c r="F38" s="300"/>
      <c r="G38" s="300"/>
      <c r="H38" s="300"/>
      <c r="I38" s="300"/>
      <c r="J38" s="300"/>
      <c r="K38" s="300"/>
      <c r="L38" s="300"/>
      <c r="M38" s="300"/>
      <c r="N38" s="300"/>
      <c r="O38" s="300"/>
      <c r="P38" s="300"/>
      <c r="Q38" s="300"/>
      <c r="R38" s="300"/>
      <c r="S38" s="300"/>
      <c r="T38" s="300"/>
      <c r="U38" s="300"/>
      <c r="V38" s="300"/>
      <c r="W38" s="300"/>
      <c r="X38" s="300"/>
      <c r="Y38" s="300"/>
      <c r="Z38" s="300"/>
      <c r="AA38" s="300"/>
      <c r="AB38" s="300"/>
      <c r="AC38" s="300"/>
      <c r="AD38" s="303"/>
      <c r="AE38" s="303"/>
      <c r="AF38" s="303"/>
      <c r="AG38" s="303"/>
      <c r="AH38" s="303"/>
      <c r="AI38" s="303"/>
      <c r="AJ38" s="303"/>
      <c r="AK38" s="303"/>
      <c r="AL38" s="303"/>
      <c r="AM38" s="303"/>
      <c r="AN38" s="303"/>
      <c r="AO38" s="303"/>
      <c r="AP38" s="303"/>
      <c r="AQ38" s="303"/>
      <c r="AR38" s="303"/>
      <c r="AS38" s="303"/>
      <c r="AT38" s="303"/>
      <c r="AU38" s="303"/>
      <c r="AV38" s="303"/>
      <c r="AW38" s="303"/>
      <c r="AX38" s="303"/>
      <c r="AY38" s="303"/>
      <c r="AZ38" s="303"/>
      <c r="BA38" s="303"/>
      <c r="BB38" s="303"/>
      <c r="BC38" s="303"/>
      <c r="BD38" s="303"/>
      <c r="BE38" s="303"/>
      <c r="BF38" s="303"/>
      <c r="BG38" s="303"/>
      <c r="BH38" s="303"/>
      <c r="BI38" s="303"/>
      <c r="BJ38" s="303"/>
      <c r="BK38" s="303"/>
      <c r="BL38" s="303"/>
      <c r="BM38" s="303"/>
      <c r="BN38" s="303"/>
      <c r="BO38" s="303"/>
      <c r="BP38" s="303"/>
      <c r="BQ38" s="303"/>
      <c r="BR38" s="303"/>
      <c r="BS38" s="303"/>
      <c r="BT38" s="303"/>
      <c r="BU38" s="303"/>
      <c r="BV38" s="303"/>
      <c r="BW38" s="303"/>
      <c r="BX38" s="303"/>
      <c r="BY38" s="303"/>
      <c r="BZ38" s="303"/>
      <c r="CA38" s="303"/>
      <c r="CB38" s="303"/>
      <c r="CC38" s="303"/>
      <c r="CD38" s="303"/>
      <c r="CE38" s="303"/>
      <c r="CF38" s="303"/>
      <c r="CG38" s="303"/>
      <c r="CH38" s="303"/>
      <c r="CI38" s="303"/>
      <c r="CJ38" s="303"/>
      <c r="CK38" s="303"/>
      <c r="CL38" s="303"/>
      <c r="CM38" s="303"/>
      <c r="CN38" s="303"/>
      <c r="CO38" s="303"/>
      <c r="CP38" s="303"/>
      <c r="CQ38" s="303"/>
      <c r="CR38" s="303"/>
      <c r="CS38" s="303"/>
      <c r="CT38" s="303"/>
      <c r="CU38" s="303"/>
    </row>
    <row r="39" s="433" customFormat="true" ht="12.75" hidden="false" customHeight="false" outlineLevel="0" collapsed="false">
      <c r="A39" s="300"/>
      <c r="B39" s="300"/>
      <c r="C39" s="300"/>
      <c r="D39" s="300"/>
      <c r="E39" s="300"/>
      <c r="F39" s="300"/>
      <c r="G39" s="300"/>
      <c r="H39" s="300"/>
      <c r="I39" s="300"/>
      <c r="J39" s="300"/>
      <c r="K39" s="300"/>
      <c r="L39" s="300"/>
      <c r="M39" s="300"/>
      <c r="N39" s="300"/>
      <c r="O39" s="300"/>
      <c r="P39" s="300"/>
      <c r="Q39" s="300"/>
      <c r="R39" s="300"/>
      <c r="S39" s="300"/>
      <c r="T39" s="300"/>
      <c r="U39" s="300"/>
      <c r="V39" s="300"/>
      <c r="W39" s="300"/>
      <c r="X39" s="300"/>
      <c r="Y39" s="300"/>
      <c r="Z39" s="300"/>
      <c r="AA39" s="300"/>
      <c r="AB39" s="300"/>
      <c r="AC39" s="300"/>
      <c r="AD39" s="303"/>
      <c r="AE39" s="303"/>
      <c r="AF39" s="303"/>
      <c r="AG39" s="303"/>
      <c r="AH39" s="303"/>
      <c r="AI39" s="303"/>
      <c r="AJ39" s="303"/>
      <c r="AK39" s="303"/>
      <c r="AL39" s="303"/>
      <c r="AM39" s="303"/>
      <c r="AN39" s="303"/>
      <c r="AO39" s="303"/>
      <c r="AP39" s="303"/>
      <c r="AQ39" s="303"/>
      <c r="AR39" s="303"/>
      <c r="AS39" s="303"/>
      <c r="AT39" s="303"/>
      <c r="AU39" s="303"/>
      <c r="AV39" s="303"/>
      <c r="AW39" s="303"/>
      <c r="AX39" s="303"/>
      <c r="AY39" s="303"/>
      <c r="AZ39" s="303"/>
      <c r="BA39" s="303"/>
      <c r="BB39" s="303"/>
      <c r="BC39" s="303"/>
      <c r="BD39" s="303"/>
      <c r="BE39" s="303"/>
      <c r="BF39" s="303"/>
      <c r="BG39" s="303"/>
      <c r="BH39" s="303"/>
      <c r="BI39" s="303"/>
      <c r="BJ39" s="303"/>
      <c r="BK39" s="303"/>
      <c r="BL39" s="303"/>
      <c r="BM39" s="303"/>
      <c r="BN39" s="303"/>
      <c r="BO39" s="303"/>
      <c r="BP39" s="303"/>
      <c r="BQ39" s="303"/>
      <c r="BR39" s="303"/>
      <c r="BS39" s="303"/>
      <c r="BT39" s="303"/>
      <c r="BU39" s="303"/>
      <c r="BV39" s="303"/>
      <c r="BW39" s="303"/>
      <c r="BX39" s="303"/>
      <c r="BY39" s="303"/>
      <c r="BZ39" s="303"/>
      <c r="CA39" s="303"/>
      <c r="CB39" s="303"/>
      <c r="CC39" s="303"/>
      <c r="CD39" s="303"/>
      <c r="CE39" s="303"/>
      <c r="CF39" s="303"/>
      <c r="CG39" s="303"/>
      <c r="CH39" s="303"/>
      <c r="CI39" s="303"/>
      <c r="CJ39" s="303"/>
      <c r="CK39" s="303"/>
      <c r="CL39" s="303"/>
      <c r="CM39" s="303"/>
      <c r="CN39" s="303"/>
      <c r="CO39" s="303"/>
      <c r="CP39" s="303"/>
      <c r="CQ39" s="303"/>
      <c r="CR39" s="303"/>
      <c r="CS39" s="303"/>
      <c r="CT39" s="303"/>
      <c r="CU39" s="303"/>
    </row>
    <row r="40" customFormat="false" ht="6" hidden="false" customHeight="true" outlineLevel="0" collapsed="false"/>
    <row r="41" s="433" customFormat="true" ht="12.75" hidden="false" customHeight="false" outlineLevel="0" collapsed="false">
      <c r="A41" s="449" t="s">
        <v>863</v>
      </c>
      <c r="Z41" s="450" t="str">
        <f aca="false">[1]ИП!E48</f>
        <v>/Бетхер Н.Н./</v>
      </c>
      <c r="AA41" s="450"/>
      <c r="AB41" s="450"/>
      <c r="AC41" s="450"/>
      <c r="AD41" s="450"/>
      <c r="AE41" s="450"/>
      <c r="AF41" s="450"/>
      <c r="AG41" s="450"/>
      <c r="AH41" s="450"/>
      <c r="AI41" s="450"/>
      <c r="AJ41" s="450"/>
      <c r="AK41" s="450"/>
      <c r="AL41" s="450"/>
      <c r="AM41" s="450"/>
      <c r="AN41" s="450"/>
      <c r="AO41" s="450"/>
      <c r="AP41" s="450"/>
      <c r="AQ41" s="450"/>
      <c r="AR41" s="450"/>
      <c r="AS41" s="450"/>
      <c r="AT41" s="450"/>
      <c r="AU41" s="450"/>
      <c r="AV41" s="450"/>
      <c r="AW41" s="450"/>
      <c r="AX41" s="450"/>
      <c r="AY41" s="450"/>
      <c r="AZ41" s="450"/>
      <c r="BA41" s="450"/>
      <c r="BB41" s="450"/>
      <c r="BC41" s="450"/>
      <c r="BD41" s="450"/>
      <c r="BE41" s="450"/>
      <c r="BF41" s="450"/>
      <c r="BG41" s="450"/>
      <c r="BH41" s="450"/>
      <c r="BI41" s="450"/>
      <c r="BJ41" s="450"/>
      <c r="BK41" s="450"/>
      <c r="BL41" s="450"/>
      <c r="BM41" s="450"/>
      <c r="BN41" s="450"/>
      <c r="BO41" s="450"/>
      <c r="BP41" s="450"/>
      <c r="BQ41" s="450"/>
      <c r="BR41" s="450"/>
      <c r="BS41" s="450"/>
      <c r="BT41" s="450"/>
      <c r="BU41" s="450"/>
      <c r="BV41" s="450"/>
      <c r="BW41" s="450"/>
      <c r="BX41" s="450"/>
      <c r="BY41" s="450"/>
      <c r="BZ41" s="450"/>
      <c r="CA41" s="450"/>
      <c r="CB41" s="450"/>
      <c r="CC41" s="450"/>
      <c r="CD41" s="450"/>
      <c r="CE41" s="450"/>
      <c r="CF41" s="450"/>
      <c r="CG41" s="450"/>
      <c r="CH41" s="450"/>
      <c r="CI41" s="450"/>
      <c r="CJ41" s="450"/>
      <c r="CK41" s="450"/>
      <c r="CL41" s="450"/>
      <c r="CM41" s="450"/>
      <c r="CN41" s="450"/>
      <c r="CO41" s="450"/>
      <c r="CP41" s="450"/>
      <c r="CQ41" s="450"/>
      <c r="CR41" s="450"/>
      <c r="CS41" s="450"/>
      <c r="CT41" s="450"/>
      <c r="CU41" s="450"/>
    </row>
    <row r="42" s="433" customFormat="true" ht="12.75" hidden="false" customHeight="false" outlineLevel="0" collapsed="false">
      <c r="A42" s="451" t="s">
        <v>45</v>
      </c>
    </row>
  </sheetData>
  <mergeCells count="256">
    <mergeCell ref="A8:CU8"/>
    <mergeCell ref="A9:CU9"/>
    <mergeCell ref="M10:CI10"/>
    <mergeCell ref="M11:CI11"/>
    <mergeCell ref="A13:D13"/>
    <mergeCell ref="E13:AC13"/>
    <mergeCell ref="AD13:BE13"/>
    <mergeCell ref="BF13:CU13"/>
    <mergeCell ref="A14:D14"/>
    <mergeCell ref="E14:AC14"/>
    <mergeCell ref="AD14:AQ14"/>
    <mergeCell ref="AR14:BE14"/>
    <mergeCell ref="BF14:BS14"/>
    <mergeCell ref="BT14:CG14"/>
    <mergeCell ref="CH14:CU14"/>
    <mergeCell ref="A15:D15"/>
    <mergeCell ref="E15:AC15"/>
    <mergeCell ref="AD15:AQ15"/>
    <mergeCell ref="AR15:BE15"/>
    <mergeCell ref="BF15:BS15"/>
    <mergeCell ref="BT15:CG15"/>
    <mergeCell ref="CH15:CU15"/>
    <mergeCell ref="A16:D16"/>
    <mergeCell ref="E16:AC16"/>
    <mergeCell ref="AD16:AQ16"/>
    <mergeCell ref="AR16:BE16"/>
    <mergeCell ref="BF16:BS16"/>
    <mergeCell ref="BT16:CG16"/>
    <mergeCell ref="CH16:CU16"/>
    <mergeCell ref="A17:D17"/>
    <mergeCell ref="E17:AC17"/>
    <mergeCell ref="AD17:AQ17"/>
    <mergeCell ref="AR17:BE17"/>
    <mergeCell ref="BF17:BS17"/>
    <mergeCell ref="BT17:CG17"/>
    <mergeCell ref="CH17:CU17"/>
    <mergeCell ref="A18:D18"/>
    <mergeCell ref="E18:AC18"/>
    <mergeCell ref="AD18:AQ18"/>
    <mergeCell ref="AR18:BE18"/>
    <mergeCell ref="BF18:BS18"/>
    <mergeCell ref="BT18:CG18"/>
    <mergeCell ref="CH18:CU18"/>
    <mergeCell ref="A19:D19"/>
    <mergeCell ref="E19:AC19"/>
    <mergeCell ref="AD19:AQ19"/>
    <mergeCell ref="AR19:BE19"/>
    <mergeCell ref="BF19:BS19"/>
    <mergeCell ref="BT19:CG19"/>
    <mergeCell ref="CH19:CU19"/>
    <mergeCell ref="A20:D20"/>
    <mergeCell ref="E20:AC20"/>
    <mergeCell ref="AD20:AQ20"/>
    <mergeCell ref="AR20:BE20"/>
    <mergeCell ref="BF20:BS20"/>
    <mergeCell ref="BT20:CG20"/>
    <mergeCell ref="CH20:CU20"/>
    <mergeCell ref="A21:D21"/>
    <mergeCell ref="E21:AC21"/>
    <mergeCell ref="AD21:AQ21"/>
    <mergeCell ref="AR21:BE21"/>
    <mergeCell ref="BF21:BS21"/>
    <mergeCell ref="BT21:CG21"/>
    <mergeCell ref="CH21:CU21"/>
    <mergeCell ref="A22:D22"/>
    <mergeCell ref="E22:AC22"/>
    <mergeCell ref="AD22:AQ22"/>
    <mergeCell ref="AR22:BE22"/>
    <mergeCell ref="BF22:BS22"/>
    <mergeCell ref="BT22:CG22"/>
    <mergeCell ref="CH22:CU22"/>
    <mergeCell ref="A23:D23"/>
    <mergeCell ref="E23:AC23"/>
    <mergeCell ref="AD23:AQ23"/>
    <mergeCell ref="AR23:BE23"/>
    <mergeCell ref="BF23:BS23"/>
    <mergeCell ref="BT23:CG23"/>
    <mergeCell ref="CH23:CU23"/>
    <mergeCell ref="A24:D24"/>
    <mergeCell ref="E24:AC24"/>
    <mergeCell ref="AD24:AQ24"/>
    <mergeCell ref="AR24:BE24"/>
    <mergeCell ref="BF24:BS24"/>
    <mergeCell ref="BT24:CG24"/>
    <mergeCell ref="CH24:CU24"/>
    <mergeCell ref="A25:D25"/>
    <mergeCell ref="E25:AC25"/>
    <mergeCell ref="AD25:AQ25"/>
    <mergeCell ref="AR25:BE25"/>
    <mergeCell ref="BF25:BS25"/>
    <mergeCell ref="BT25:CG25"/>
    <mergeCell ref="CH25:CU25"/>
    <mergeCell ref="A26:D26"/>
    <mergeCell ref="E26:AC26"/>
    <mergeCell ref="AD26:AQ26"/>
    <mergeCell ref="AR26:BE26"/>
    <mergeCell ref="BF26:BS26"/>
    <mergeCell ref="BT26:CG26"/>
    <mergeCell ref="CH26:CU26"/>
    <mergeCell ref="A27:D27"/>
    <mergeCell ref="E27:AC27"/>
    <mergeCell ref="AD27:AJ27"/>
    <mergeCell ref="AK27:AQ27"/>
    <mergeCell ref="AR27:AX27"/>
    <mergeCell ref="AY27:BE27"/>
    <mergeCell ref="BF27:BL27"/>
    <mergeCell ref="BM27:BS27"/>
    <mergeCell ref="BT27:BZ27"/>
    <mergeCell ref="CA27:CG27"/>
    <mergeCell ref="CH27:CN27"/>
    <mergeCell ref="CO27:CU27"/>
    <mergeCell ref="A28:D28"/>
    <mergeCell ref="E28:AC28"/>
    <mergeCell ref="AD28:AJ28"/>
    <mergeCell ref="AK28:AQ28"/>
    <mergeCell ref="AR28:AX28"/>
    <mergeCell ref="AY28:BE28"/>
    <mergeCell ref="BF28:BL28"/>
    <mergeCell ref="BM28:BS28"/>
    <mergeCell ref="BT28:BZ28"/>
    <mergeCell ref="CA28:CG28"/>
    <mergeCell ref="CH28:CN28"/>
    <mergeCell ref="CO28:CU28"/>
    <mergeCell ref="A29:D29"/>
    <mergeCell ref="E29:AC29"/>
    <mergeCell ref="AD29:AJ29"/>
    <mergeCell ref="AK29:AQ29"/>
    <mergeCell ref="AR29:AX29"/>
    <mergeCell ref="AY29:BE29"/>
    <mergeCell ref="BF29:BL29"/>
    <mergeCell ref="BM29:BS29"/>
    <mergeCell ref="BT29:BZ29"/>
    <mergeCell ref="CA29:CG29"/>
    <mergeCell ref="CH29:CN29"/>
    <mergeCell ref="CO29:CU29"/>
    <mergeCell ref="A30:D30"/>
    <mergeCell ref="E30:AC30"/>
    <mergeCell ref="AD30:AJ30"/>
    <mergeCell ref="AK30:AQ30"/>
    <mergeCell ref="AR30:AX30"/>
    <mergeCell ref="AY30:BE30"/>
    <mergeCell ref="BF30:BL30"/>
    <mergeCell ref="BM30:BS30"/>
    <mergeCell ref="BT30:BZ30"/>
    <mergeCell ref="CA30:CG30"/>
    <mergeCell ref="CH30:CN30"/>
    <mergeCell ref="CO30:CU30"/>
    <mergeCell ref="A31:D31"/>
    <mergeCell ref="E31:AC31"/>
    <mergeCell ref="AD31:AJ31"/>
    <mergeCell ref="AK31:AQ31"/>
    <mergeCell ref="AR31:AX31"/>
    <mergeCell ref="AY31:BE31"/>
    <mergeCell ref="BF31:BL31"/>
    <mergeCell ref="BM31:BS31"/>
    <mergeCell ref="BT31:BZ31"/>
    <mergeCell ref="CA31:CG31"/>
    <mergeCell ref="CH31:CN31"/>
    <mergeCell ref="CO31:CU31"/>
    <mergeCell ref="A32:D32"/>
    <mergeCell ref="E32:AC32"/>
    <mergeCell ref="AD32:AJ32"/>
    <mergeCell ref="AK32:AQ32"/>
    <mergeCell ref="AR32:AX32"/>
    <mergeCell ref="AY32:BE32"/>
    <mergeCell ref="BF32:BL32"/>
    <mergeCell ref="BM32:BS32"/>
    <mergeCell ref="BT32:BZ32"/>
    <mergeCell ref="CA32:CG32"/>
    <mergeCell ref="CH32:CN32"/>
    <mergeCell ref="CO32:CU32"/>
    <mergeCell ref="A33:D33"/>
    <mergeCell ref="E33:AC33"/>
    <mergeCell ref="AD33:AJ33"/>
    <mergeCell ref="AK33:AQ33"/>
    <mergeCell ref="AR33:AX33"/>
    <mergeCell ref="AY33:BE33"/>
    <mergeCell ref="BF33:BL33"/>
    <mergeCell ref="BM33:BS33"/>
    <mergeCell ref="BT33:BZ33"/>
    <mergeCell ref="CA33:CG33"/>
    <mergeCell ref="CH33:CN33"/>
    <mergeCell ref="CO33:CU33"/>
    <mergeCell ref="A34:D34"/>
    <mergeCell ref="E34:AC34"/>
    <mergeCell ref="AD34:AJ34"/>
    <mergeCell ref="AK34:AQ34"/>
    <mergeCell ref="AR34:AX34"/>
    <mergeCell ref="AY34:BE34"/>
    <mergeCell ref="BF34:BL34"/>
    <mergeCell ref="BM34:BS34"/>
    <mergeCell ref="BT34:BZ34"/>
    <mergeCell ref="CA34:CG34"/>
    <mergeCell ref="CH34:CN34"/>
    <mergeCell ref="CO34:CU34"/>
    <mergeCell ref="A35:D35"/>
    <mergeCell ref="E35:AC35"/>
    <mergeCell ref="AD35:AJ35"/>
    <mergeCell ref="AK35:AQ35"/>
    <mergeCell ref="AR35:AX35"/>
    <mergeCell ref="AY35:BE35"/>
    <mergeCell ref="BF35:BL35"/>
    <mergeCell ref="BM35:BS35"/>
    <mergeCell ref="BT35:BZ35"/>
    <mergeCell ref="CA35:CG35"/>
    <mergeCell ref="CH35:CN35"/>
    <mergeCell ref="CO35:CU35"/>
    <mergeCell ref="A36:D36"/>
    <mergeCell ref="E36:AC36"/>
    <mergeCell ref="AD36:AJ36"/>
    <mergeCell ref="AK36:AQ36"/>
    <mergeCell ref="AR36:AX36"/>
    <mergeCell ref="AY36:BE36"/>
    <mergeCell ref="BF36:BL36"/>
    <mergeCell ref="BM36:BS36"/>
    <mergeCell ref="BT36:BZ36"/>
    <mergeCell ref="CA36:CG36"/>
    <mergeCell ref="CH36:CN36"/>
    <mergeCell ref="CO36:CU36"/>
    <mergeCell ref="A37:D37"/>
    <mergeCell ref="E37:AC37"/>
    <mergeCell ref="AD37:AJ37"/>
    <mergeCell ref="AK37:AQ37"/>
    <mergeCell ref="AR37:AX37"/>
    <mergeCell ref="AY37:BE37"/>
    <mergeCell ref="BF37:BL37"/>
    <mergeCell ref="BM37:BS37"/>
    <mergeCell ref="BT37:BZ37"/>
    <mergeCell ref="CA37:CG37"/>
    <mergeCell ref="CH37:CN37"/>
    <mergeCell ref="CO37:CU37"/>
    <mergeCell ref="A38:D38"/>
    <mergeCell ref="E38:AC38"/>
    <mergeCell ref="AD38:AJ38"/>
    <mergeCell ref="AK38:AQ38"/>
    <mergeCell ref="AR38:AX38"/>
    <mergeCell ref="AY38:BE38"/>
    <mergeCell ref="BF38:BL38"/>
    <mergeCell ref="BM38:BS38"/>
    <mergeCell ref="BT38:BZ38"/>
    <mergeCell ref="CA38:CG38"/>
    <mergeCell ref="CH38:CN38"/>
    <mergeCell ref="CO38:CU38"/>
    <mergeCell ref="A39:D39"/>
    <mergeCell ref="E39:AC39"/>
    <mergeCell ref="AD39:AJ39"/>
    <mergeCell ref="AK39:AQ39"/>
    <mergeCell ref="AR39:AX39"/>
    <mergeCell ref="AY39:BE39"/>
    <mergeCell ref="BF39:BL39"/>
    <mergeCell ref="BM39:BS39"/>
    <mergeCell ref="BT39:BZ39"/>
    <mergeCell ref="CA39:CG39"/>
    <mergeCell ref="CH39:CN39"/>
    <mergeCell ref="CO39:CU39"/>
    <mergeCell ref="Z41:CU41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W75"/>
  <sheetViews>
    <sheetView showFormulas="false" showGridLines="true" showRowColHeaders="true" showZeros="true" rightToLeft="false" tabSelected="false" showOutlineSymbols="true" defaultGridColor="true" view="normal" topLeftCell="A4" colorId="64" zoomScale="115" zoomScaleNormal="115" zoomScalePageLayoutView="100" workbookViewId="0">
      <selection pane="topLeft" activeCell="E69" activeCellId="0" sqref="E69"/>
    </sheetView>
  </sheetViews>
  <sheetFormatPr defaultColWidth="1.00390625" defaultRowHeight="12.75" zeroHeight="false" outlineLevelRow="1" outlineLevelCol="0"/>
  <cols>
    <col collapsed="false" customWidth="false" hidden="false" outlineLevel="0" max="16384" min="1" style="15" width="1"/>
  </cols>
  <sheetData>
    <row r="1" s="19" customFormat="true" ht="10.5" hidden="false" customHeight="false" outlineLevel="0" collapsed="false">
      <c r="GW1" s="24" t="s">
        <v>0</v>
      </c>
    </row>
    <row r="2" s="19" customFormat="true" ht="10.5" hidden="false" customHeight="false" outlineLevel="0" collapsed="false">
      <c r="GW2" s="24" t="s">
        <v>1</v>
      </c>
    </row>
    <row r="3" s="19" customFormat="true" ht="10.5" hidden="false" customHeight="false" outlineLevel="0" collapsed="false">
      <c r="GW3" s="24" t="s">
        <v>2</v>
      </c>
    </row>
    <row r="4" s="19" customFormat="true" ht="10.5" hidden="false" customHeight="false" outlineLevel="0" collapsed="false">
      <c r="GW4" s="24" t="s">
        <v>3</v>
      </c>
    </row>
    <row r="5" customFormat="false" ht="6" hidden="false" customHeight="true" outlineLevel="0" collapsed="false"/>
    <row r="6" s="26" customFormat="true" ht="11.25" hidden="false" customHeight="false" outlineLevel="0" collapsed="false">
      <c r="GW6" s="62" t="s">
        <v>450</v>
      </c>
    </row>
    <row r="7" s="83" customFormat="true" ht="12" hidden="false" customHeight="false" outlineLevel="0" collapsed="false">
      <c r="A7" s="452" t="s">
        <v>864</v>
      </c>
      <c r="B7" s="452"/>
      <c r="C7" s="452"/>
      <c r="D7" s="452"/>
      <c r="E7" s="452"/>
      <c r="F7" s="452"/>
      <c r="G7" s="452"/>
      <c r="H7" s="452"/>
      <c r="I7" s="452"/>
      <c r="J7" s="452"/>
      <c r="K7" s="452"/>
      <c r="L7" s="452"/>
      <c r="M7" s="452"/>
      <c r="N7" s="452"/>
      <c r="O7" s="452"/>
      <c r="P7" s="452"/>
      <c r="Q7" s="452"/>
      <c r="R7" s="452"/>
      <c r="S7" s="452"/>
      <c r="T7" s="452"/>
      <c r="U7" s="452"/>
      <c r="V7" s="452"/>
      <c r="W7" s="452"/>
      <c r="X7" s="452"/>
      <c r="Y7" s="452"/>
      <c r="Z7" s="452"/>
      <c r="AA7" s="452"/>
      <c r="AB7" s="452"/>
      <c r="AC7" s="452"/>
      <c r="AD7" s="452"/>
      <c r="AE7" s="452"/>
      <c r="AF7" s="452"/>
      <c r="AG7" s="452"/>
      <c r="AH7" s="452"/>
      <c r="AI7" s="452"/>
      <c r="AJ7" s="452"/>
      <c r="AK7" s="452"/>
      <c r="AL7" s="452"/>
      <c r="AM7" s="452"/>
      <c r="AN7" s="452"/>
      <c r="AO7" s="452"/>
      <c r="AP7" s="452"/>
      <c r="AQ7" s="452"/>
      <c r="AR7" s="452"/>
      <c r="AS7" s="452"/>
      <c r="AT7" s="452"/>
      <c r="AU7" s="452"/>
      <c r="AV7" s="452"/>
      <c r="AW7" s="452"/>
      <c r="AX7" s="452"/>
      <c r="AY7" s="452"/>
      <c r="AZ7" s="452"/>
      <c r="BA7" s="452"/>
      <c r="BB7" s="452"/>
      <c r="BC7" s="452"/>
      <c r="BD7" s="452"/>
      <c r="BE7" s="452"/>
      <c r="BF7" s="452"/>
      <c r="BG7" s="452"/>
      <c r="BH7" s="452"/>
      <c r="BI7" s="452"/>
      <c r="BJ7" s="452"/>
      <c r="BK7" s="452"/>
      <c r="BL7" s="452"/>
      <c r="BM7" s="452"/>
      <c r="BN7" s="452"/>
      <c r="BO7" s="452"/>
      <c r="BP7" s="452"/>
      <c r="BQ7" s="452"/>
      <c r="BR7" s="452"/>
      <c r="BS7" s="452"/>
      <c r="BT7" s="452"/>
      <c r="BU7" s="452"/>
      <c r="BV7" s="452"/>
      <c r="BW7" s="452"/>
      <c r="BX7" s="452"/>
      <c r="BY7" s="452"/>
      <c r="BZ7" s="452"/>
      <c r="CA7" s="452"/>
      <c r="CB7" s="452"/>
      <c r="CC7" s="452"/>
      <c r="CD7" s="452"/>
      <c r="CE7" s="452"/>
      <c r="CF7" s="452"/>
      <c r="CG7" s="452"/>
      <c r="CH7" s="452"/>
      <c r="CI7" s="452"/>
      <c r="CJ7" s="452"/>
      <c r="CK7" s="452"/>
      <c r="CL7" s="452"/>
      <c r="CM7" s="452"/>
      <c r="CN7" s="452"/>
      <c r="CO7" s="452"/>
      <c r="CP7" s="452"/>
      <c r="CQ7" s="452"/>
      <c r="CR7" s="452"/>
      <c r="CS7" s="452"/>
      <c r="CT7" s="452"/>
      <c r="CU7" s="452"/>
      <c r="CV7" s="452"/>
      <c r="CW7" s="452"/>
      <c r="CX7" s="452"/>
      <c r="CY7" s="452"/>
      <c r="CZ7" s="452"/>
      <c r="DA7" s="452"/>
      <c r="DB7" s="452"/>
      <c r="DC7" s="452"/>
      <c r="DD7" s="452"/>
      <c r="DE7" s="452"/>
      <c r="DF7" s="452"/>
      <c r="DG7" s="452"/>
      <c r="DH7" s="452"/>
      <c r="DI7" s="452"/>
      <c r="DJ7" s="452"/>
      <c r="DK7" s="452"/>
      <c r="DL7" s="452"/>
      <c r="DM7" s="452"/>
      <c r="DN7" s="452"/>
      <c r="DO7" s="452"/>
      <c r="DP7" s="452"/>
      <c r="DQ7" s="452"/>
      <c r="DR7" s="452"/>
      <c r="DS7" s="452"/>
      <c r="DT7" s="452"/>
      <c r="DU7" s="452"/>
      <c r="DV7" s="452"/>
      <c r="DW7" s="452"/>
      <c r="DX7" s="452"/>
      <c r="DY7" s="452"/>
      <c r="DZ7" s="452"/>
      <c r="EA7" s="452"/>
      <c r="EB7" s="452"/>
      <c r="EC7" s="452"/>
      <c r="ED7" s="452"/>
      <c r="EE7" s="452"/>
      <c r="EF7" s="452"/>
      <c r="EG7" s="452"/>
      <c r="EH7" s="452"/>
      <c r="EI7" s="452"/>
      <c r="EJ7" s="452"/>
      <c r="EK7" s="452"/>
      <c r="EL7" s="452"/>
      <c r="EM7" s="452"/>
      <c r="EN7" s="452"/>
      <c r="EO7" s="452"/>
      <c r="EP7" s="452"/>
      <c r="EQ7" s="452"/>
      <c r="ER7" s="452"/>
      <c r="ES7" s="452"/>
      <c r="ET7" s="452"/>
      <c r="EU7" s="452"/>
      <c r="EV7" s="452"/>
      <c r="EW7" s="452"/>
      <c r="EX7" s="452"/>
      <c r="EY7" s="452"/>
      <c r="EZ7" s="452"/>
      <c r="FA7" s="452"/>
      <c r="FB7" s="452"/>
      <c r="FC7" s="452"/>
      <c r="FD7" s="452"/>
      <c r="FE7" s="452"/>
      <c r="FF7" s="452"/>
      <c r="FG7" s="452"/>
      <c r="FH7" s="452"/>
      <c r="FI7" s="452"/>
      <c r="FJ7" s="452"/>
      <c r="FK7" s="452"/>
      <c r="FL7" s="452"/>
      <c r="FM7" s="452"/>
      <c r="FN7" s="452"/>
      <c r="FO7" s="452"/>
      <c r="FP7" s="452"/>
      <c r="FQ7" s="452"/>
      <c r="FR7" s="452"/>
      <c r="FS7" s="452"/>
      <c r="FT7" s="452"/>
      <c r="FU7" s="452"/>
      <c r="FV7" s="452"/>
      <c r="FW7" s="452"/>
      <c r="FX7" s="452"/>
      <c r="FY7" s="452"/>
      <c r="FZ7" s="452"/>
      <c r="GA7" s="452"/>
      <c r="GB7" s="452"/>
      <c r="GC7" s="452"/>
      <c r="GD7" s="452"/>
      <c r="GE7" s="452"/>
      <c r="GF7" s="452"/>
      <c r="GG7" s="452"/>
      <c r="GH7" s="452"/>
      <c r="GI7" s="452"/>
      <c r="GJ7" s="452"/>
      <c r="GK7" s="452"/>
      <c r="GL7" s="452"/>
      <c r="GM7" s="452"/>
      <c r="GN7" s="452"/>
      <c r="GO7" s="452"/>
      <c r="GP7" s="452"/>
      <c r="GQ7" s="452"/>
      <c r="GR7" s="452"/>
      <c r="GS7" s="452"/>
      <c r="GT7" s="452"/>
      <c r="GU7" s="452"/>
      <c r="GV7" s="452"/>
      <c r="GW7" s="452"/>
    </row>
    <row r="8" s="83" customFormat="true" ht="12" hidden="false" customHeight="false" outlineLevel="0" collapsed="false">
      <c r="A8" s="453" t="str">
        <f aca="false">[1]паспорт!B7</f>
        <v>Нарьян-Марское муниципальное унитарное предприятие объединенных котельных и тепловых сетей</v>
      </c>
      <c r="B8" s="453"/>
      <c r="C8" s="453"/>
      <c r="D8" s="453"/>
      <c r="E8" s="453"/>
      <c r="F8" s="453"/>
      <c r="G8" s="453"/>
      <c r="H8" s="453"/>
      <c r="I8" s="453"/>
      <c r="J8" s="453"/>
      <c r="K8" s="453"/>
      <c r="L8" s="453"/>
      <c r="M8" s="453"/>
      <c r="N8" s="453"/>
      <c r="O8" s="453"/>
      <c r="P8" s="453"/>
      <c r="Q8" s="453"/>
      <c r="R8" s="453"/>
      <c r="S8" s="453"/>
      <c r="T8" s="453"/>
      <c r="U8" s="453"/>
      <c r="V8" s="453"/>
      <c r="W8" s="453"/>
      <c r="X8" s="453"/>
      <c r="Y8" s="453"/>
      <c r="Z8" s="453"/>
      <c r="AA8" s="453"/>
      <c r="AB8" s="453"/>
      <c r="AC8" s="453"/>
      <c r="AD8" s="453"/>
      <c r="AE8" s="453"/>
      <c r="AF8" s="453"/>
      <c r="AG8" s="453"/>
      <c r="AH8" s="453"/>
      <c r="AI8" s="453"/>
      <c r="AJ8" s="453"/>
      <c r="AK8" s="453"/>
      <c r="AL8" s="453"/>
      <c r="AM8" s="453"/>
      <c r="AN8" s="453"/>
      <c r="AO8" s="453"/>
      <c r="AP8" s="453"/>
      <c r="AQ8" s="453"/>
      <c r="AR8" s="453"/>
      <c r="AS8" s="453"/>
      <c r="AT8" s="453"/>
      <c r="AU8" s="453"/>
      <c r="AV8" s="453"/>
      <c r="AW8" s="453"/>
      <c r="AX8" s="453"/>
      <c r="AY8" s="453"/>
      <c r="AZ8" s="453"/>
      <c r="BA8" s="453"/>
      <c r="BB8" s="453"/>
      <c r="BC8" s="453"/>
      <c r="BD8" s="453"/>
      <c r="BE8" s="453"/>
      <c r="BF8" s="453"/>
      <c r="BG8" s="453"/>
      <c r="BH8" s="453"/>
      <c r="BI8" s="453"/>
      <c r="BJ8" s="453"/>
      <c r="BK8" s="453"/>
      <c r="BL8" s="453"/>
      <c r="BM8" s="453"/>
      <c r="BN8" s="453"/>
      <c r="BO8" s="453"/>
      <c r="BP8" s="453"/>
      <c r="BQ8" s="453"/>
      <c r="BR8" s="453"/>
      <c r="BS8" s="453"/>
      <c r="BT8" s="453"/>
      <c r="BU8" s="453"/>
      <c r="BV8" s="453"/>
      <c r="BW8" s="453"/>
      <c r="BX8" s="453"/>
      <c r="BY8" s="453"/>
      <c r="BZ8" s="453"/>
      <c r="CA8" s="453"/>
      <c r="CB8" s="453"/>
      <c r="CC8" s="453"/>
      <c r="CD8" s="453"/>
      <c r="CE8" s="453"/>
      <c r="CF8" s="453"/>
      <c r="CG8" s="453"/>
      <c r="CH8" s="453"/>
      <c r="CI8" s="453"/>
      <c r="CJ8" s="453"/>
      <c r="CK8" s="453"/>
      <c r="CL8" s="453"/>
      <c r="CM8" s="453"/>
      <c r="CN8" s="453"/>
      <c r="CO8" s="453"/>
      <c r="CP8" s="453"/>
      <c r="CQ8" s="453"/>
      <c r="CR8" s="453"/>
      <c r="CS8" s="453"/>
      <c r="CT8" s="453"/>
      <c r="CU8" s="453"/>
      <c r="CV8" s="453"/>
      <c r="CW8" s="453"/>
      <c r="CX8" s="453"/>
      <c r="CY8" s="453"/>
      <c r="CZ8" s="453"/>
      <c r="DA8" s="453"/>
      <c r="DB8" s="453"/>
      <c r="DC8" s="453"/>
      <c r="DD8" s="453"/>
      <c r="DE8" s="453"/>
      <c r="DF8" s="453"/>
      <c r="DG8" s="453"/>
      <c r="DH8" s="453"/>
      <c r="DI8" s="453"/>
      <c r="DJ8" s="453"/>
      <c r="DK8" s="453"/>
      <c r="DL8" s="453"/>
      <c r="DM8" s="453"/>
      <c r="DN8" s="453"/>
      <c r="DO8" s="453"/>
      <c r="DP8" s="453"/>
      <c r="DQ8" s="453"/>
      <c r="DR8" s="453"/>
      <c r="DS8" s="453"/>
      <c r="DT8" s="453"/>
      <c r="DU8" s="453"/>
      <c r="DV8" s="453"/>
      <c r="DW8" s="453"/>
      <c r="DX8" s="453"/>
      <c r="DY8" s="453"/>
      <c r="DZ8" s="453"/>
      <c r="EA8" s="453"/>
      <c r="EB8" s="453"/>
      <c r="EC8" s="453"/>
      <c r="ED8" s="453"/>
      <c r="EE8" s="453"/>
      <c r="EF8" s="453"/>
      <c r="EG8" s="453"/>
      <c r="EH8" s="453"/>
      <c r="EI8" s="453"/>
      <c r="EJ8" s="453"/>
      <c r="EK8" s="453"/>
      <c r="EL8" s="453"/>
      <c r="EM8" s="453"/>
      <c r="EN8" s="453"/>
      <c r="EO8" s="453"/>
      <c r="EP8" s="453"/>
      <c r="EQ8" s="453"/>
      <c r="ER8" s="453"/>
      <c r="ES8" s="453"/>
      <c r="ET8" s="453"/>
      <c r="EU8" s="453"/>
      <c r="EV8" s="453"/>
      <c r="EW8" s="453"/>
      <c r="EX8" s="453"/>
      <c r="EY8" s="453"/>
      <c r="EZ8" s="453"/>
      <c r="FA8" s="453"/>
      <c r="FB8" s="453"/>
      <c r="FC8" s="453"/>
      <c r="FD8" s="453"/>
      <c r="FE8" s="453"/>
      <c r="FF8" s="453"/>
      <c r="FG8" s="453"/>
      <c r="FH8" s="453"/>
      <c r="FI8" s="453"/>
      <c r="FJ8" s="453"/>
      <c r="FK8" s="453"/>
      <c r="FL8" s="453"/>
      <c r="FM8" s="453"/>
      <c r="FN8" s="453"/>
      <c r="FO8" s="453"/>
      <c r="FP8" s="453"/>
      <c r="FQ8" s="453"/>
      <c r="FR8" s="453"/>
      <c r="FS8" s="453"/>
      <c r="FT8" s="453"/>
      <c r="FU8" s="453"/>
      <c r="FV8" s="453"/>
      <c r="FW8" s="453"/>
      <c r="FX8" s="453"/>
      <c r="FY8" s="453"/>
      <c r="FZ8" s="453"/>
      <c r="GA8" s="453"/>
      <c r="GB8" s="453"/>
      <c r="GC8" s="453"/>
      <c r="GD8" s="453"/>
      <c r="GE8" s="453"/>
      <c r="GF8" s="453"/>
      <c r="GG8" s="453"/>
      <c r="GH8" s="453"/>
      <c r="GI8" s="453"/>
      <c r="GJ8" s="453"/>
      <c r="GK8" s="453"/>
      <c r="GL8" s="453"/>
      <c r="GM8" s="453"/>
      <c r="GN8" s="453"/>
      <c r="GO8" s="453"/>
      <c r="GP8" s="453"/>
      <c r="GQ8" s="453"/>
      <c r="GR8" s="453"/>
      <c r="GS8" s="453"/>
      <c r="GT8" s="453"/>
      <c r="GU8" s="453"/>
      <c r="GV8" s="453"/>
      <c r="GW8" s="453"/>
    </row>
    <row r="9" s="19" customFormat="true" ht="10.5" hidden="false" customHeight="false" outlineLevel="0" collapsed="false">
      <c r="A9" s="454" t="s">
        <v>9</v>
      </c>
      <c r="B9" s="454"/>
      <c r="C9" s="454"/>
      <c r="D9" s="454"/>
      <c r="E9" s="454"/>
      <c r="F9" s="454"/>
      <c r="G9" s="454"/>
      <c r="H9" s="454"/>
      <c r="I9" s="454"/>
      <c r="J9" s="454"/>
      <c r="K9" s="454"/>
      <c r="L9" s="454"/>
      <c r="M9" s="454"/>
      <c r="N9" s="454"/>
      <c r="O9" s="454"/>
      <c r="P9" s="454"/>
      <c r="Q9" s="454"/>
      <c r="R9" s="454"/>
      <c r="S9" s="454"/>
      <c r="T9" s="454"/>
      <c r="U9" s="454"/>
      <c r="V9" s="454"/>
      <c r="W9" s="454"/>
      <c r="X9" s="454"/>
      <c r="Y9" s="454"/>
      <c r="Z9" s="454"/>
      <c r="AA9" s="454"/>
      <c r="AB9" s="454"/>
      <c r="AC9" s="454"/>
      <c r="AD9" s="454"/>
      <c r="AE9" s="454"/>
      <c r="AF9" s="454"/>
      <c r="AG9" s="454"/>
      <c r="AH9" s="454"/>
      <c r="AI9" s="454"/>
      <c r="AJ9" s="454"/>
      <c r="AK9" s="454"/>
      <c r="AL9" s="454"/>
      <c r="AM9" s="454"/>
      <c r="AN9" s="454"/>
      <c r="AO9" s="454"/>
      <c r="AP9" s="454"/>
      <c r="AQ9" s="454"/>
      <c r="AR9" s="454"/>
      <c r="AS9" s="454"/>
      <c r="AT9" s="454"/>
      <c r="AU9" s="454"/>
      <c r="AV9" s="454"/>
      <c r="AW9" s="454"/>
      <c r="AX9" s="454"/>
      <c r="AY9" s="454"/>
      <c r="AZ9" s="454"/>
      <c r="BA9" s="454"/>
      <c r="BB9" s="454"/>
      <c r="BC9" s="454"/>
      <c r="BD9" s="454"/>
      <c r="BE9" s="454"/>
      <c r="BF9" s="454"/>
      <c r="BG9" s="454"/>
      <c r="BH9" s="454"/>
      <c r="BI9" s="454"/>
      <c r="BJ9" s="454"/>
      <c r="BK9" s="454"/>
      <c r="BL9" s="454"/>
      <c r="BM9" s="454"/>
      <c r="BN9" s="454"/>
      <c r="BO9" s="454"/>
      <c r="BP9" s="454"/>
      <c r="BQ9" s="454"/>
      <c r="BR9" s="454"/>
      <c r="BS9" s="454"/>
      <c r="BT9" s="454"/>
      <c r="BU9" s="454"/>
      <c r="BV9" s="454"/>
      <c r="BW9" s="454"/>
      <c r="BX9" s="454"/>
      <c r="BY9" s="454"/>
      <c r="BZ9" s="454"/>
      <c r="CA9" s="454"/>
      <c r="CB9" s="454"/>
      <c r="CC9" s="454"/>
      <c r="CD9" s="454"/>
      <c r="CE9" s="454"/>
      <c r="CF9" s="454"/>
      <c r="CG9" s="454"/>
      <c r="CH9" s="454"/>
      <c r="CI9" s="454"/>
      <c r="CJ9" s="454"/>
      <c r="CK9" s="454"/>
      <c r="CL9" s="454"/>
      <c r="CM9" s="454"/>
      <c r="CN9" s="454"/>
      <c r="CO9" s="454"/>
      <c r="CP9" s="454"/>
      <c r="CQ9" s="454"/>
      <c r="CR9" s="454"/>
      <c r="CS9" s="454"/>
      <c r="CT9" s="454"/>
      <c r="CU9" s="454"/>
      <c r="CV9" s="454"/>
      <c r="CW9" s="454"/>
      <c r="CX9" s="454"/>
      <c r="CY9" s="454"/>
      <c r="CZ9" s="454"/>
      <c r="DA9" s="454"/>
      <c r="DB9" s="454"/>
      <c r="DC9" s="454"/>
      <c r="DD9" s="454"/>
      <c r="DE9" s="454"/>
      <c r="DF9" s="454"/>
      <c r="DG9" s="454"/>
      <c r="DH9" s="454"/>
      <c r="DI9" s="454"/>
      <c r="DJ9" s="454"/>
      <c r="DK9" s="454"/>
      <c r="DL9" s="454"/>
      <c r="DM9" s="454"/>
      <c r="DN9" s="454"/>
      <c r="DO9" s="454"/>
      <c r="DP9" s="454"/>
      <c r="DQ9" s="454"/>
      <c r="DR9" s="454"/>
      <c r="DS9" s="454"/>
      <c r="DT9" s="454"/>
      <c r="DU9" s="454"/>
      <c r="DV9" s="454"/>
      <c r="DW9" s="454"/>
      <c r="DX9" s="454"/>
      <c r="DY9" s="454"/>
      <c r="DZ9" s="454"/>
      <c r="EA9" s="454"/>
      <c r="EB9" s="454"/>
      <c r="EC9" s="454"/>
      <c r="ED9" s="454"/>
      <c r="EE9" s="454"/>
      <c r="EF9" s="454"/>
      <c r="EG9" s="454"/>
      <c r="EH9" s="454"/>
      <c r="EI9" s="454"/>
      <c r="EJ9" s="454"/>
      <c r="EK9" s="454"/>
      <c r="EL9" s="454"/>
      <c r="EM9" s="454"/>
      <c r="EN9" s="454"/>
      <c r="EO9" s="454"/>
      <c r="EP9" s="454"/>
      <c r="EQ9" s="454"/>
      <c r="ER9" s="454"/>
      <c r="ES9" s="454"/>
      <c r="ET9" s="454"/>
      <c r="EU9" s="454"/>
      <c r="EV9" s="454"/>
      <c r="EW9" s="454"/>
      <c r="EX9" s="454"/>
      <c r="EY9" s="454"/>
      <c r="EZ9" s="454"/>
      <c r="FA9" s="454"/>
      <c r="FB9" s="454"/>
      <c r="FC9" s="454"/>
      <c r="FD9" s="454"/>
      <c r="FE9" s="454"/>
      <c r="FF9" s="454"/>
      <c r="FG9" s="454"/>
      <c r="FH9" s="454"/>
      <c r="FI9" s="454"/>
      <c r="FJ9" s="454"/>
      <c r="FK9" s="454"/>
      <c r="FL9" s="454"/>
      <c r="FM9" s="454"/>
      <c r="FN9" s="454"/>
      <c r="FO9" s="454"/>
      <c r="FP9" s="454"/>
      <c r="FQ9" s="454"/>
      <c r="FR9" s="454"/>
      <c r="FS9" s="454"/>
      <c r="FT9" s="454"/>
      <c r="FU9" s="454"/>
      <c r="FV9" s="454"/>
      <c r="FW9" s="454"/>
      <c r="FX9" s="454"/>
      <c r="FY9" s="454"/>
      <c r="FZ9" s="454"/>
      <c r="GA9" s="454"/>
      <c r="GB9" s="454"/>
      <c r="GC9" s="454"/>
      <c r="GD9" s="454"/>
      <c r="GE9" s="454"/>
      <c r="GF9" s="454"/>
      <c r="GG9" s="454"/>
      <c r="GH9" s="454"/>
      <c r="GI9" s="454"/>
      <c r="GJ9" s="454"/>
      <c r="GK9" s="454"/>
      <c r="GL9" s="454"/>
      <c r="GM9" s="454"/>
      <c r="GN9" s="454"/>
      <c r="GO9" s="454"/>
      <c r="GP9" s="454"/>
      <c r="GQ9" s="454"/>
      <c r="GR9" s="454"/>
      <c r="GS9" s="454"/>
      <c r="GT9" s="454"/>
      <c r="GU9" s="454"/>
      <c r="GV9" s="454"/>
      <c r="GW9" s="454"/>
    </row>
    <row r="10" customFormat="false" ht="4.5" hidden="false" customHeight="true" outlineLevel="0" collapsed="false"/>
    <row r="11" s="19" customFormat="true" ht="10.5" hidden="false" customHeight="false" outlineLevel="0" collapsed="false">
      <c r="A11" s="455" t="s">
        <v>51</v>
      </c>
      <c r="B11" s="455"/>
      <c r="C11" s="455"/>
      <c r="D11" s="455"/>
      <c r="E11" s="455" t="s">
        <v>52</v>
      </c>
      <c r="F11" s="455"/>
      <c r="G11" s="455"/>
      <c r="H11" s="455"/>
      <c r="I11" s="455"/>
      <c r="J11" s="455"/>
      <c r="K11" s="455"/>
      <c r="L11" s="455"/>
      <c r="M11" s="455"/>
      <c r="N11" s="455"/>
      <c r="O11" s="455"/>
      <c r="P11" s="455"/>
      <c r="Q11" s="455"/>
      <c r="R11" s="455"/>
      <c r="S11" s="455"/>
      <c r="T11" s="455"/>
      <c r="U11" s="455"/>
      <c r="V11" s="455"/>
      <c r="W11" s="455"/>
      <c r="X11" s="455"/>
      <c r="Y11" s="455" t="s">
        <v>452</v>
      </c>
      <c r="Z11" s="455"/>
      <c r="AA11" s="455"/>
      <c r="AB11" s="455"/>
      <c r="AC11" s="455"/>
      <c r="AD11" s="455"/>
      <c r="AE11" s="455"/>
      <c r="AF11" s="455"/>
      <c r="AG11" s="455"/>
      <c r="AH11" s="455"/>
      <c r="AI11" s="455"/>
      <c r="AJ11" s="455"/>
      <c r="AK11" s="455" t="s">
        <v>453</v>
      </c>
      <c r="AL11" s="455"/>
      <c r="AM11" s="455"/>
      <c r="AN11" s="455"/>
      <c r="AO11" s="455"/>
      <c r="AP11" s="455"/>
      <c r="AQ11" s="455"/>
      <c r="AR11" s="455"/>
      <c r="AS11" s="455"/>
      <c r="AT11" s="455"/>
      <c r="AU11" s="455"/>
      <c r="AV11" s="455"/>
      <c r="AW11" s="455" t="s">
        <v>454</v>
      </c>
      <c r="AX11" s="455"/>
      <c r="AY11" s="455"/>
      <c r="AZ11" s="455"/>
      <c r="BA11" s="455"/>
      <c r="BB11" s="455"/>
      <c r="BC11" s="455"/>
      <c r="BD11" s="455"/>
      <c r="BE11" s="455"/>
      <c r="BF11" s="455"/>
      <c r="BG11" s="455"/>
      <c r="BH11" s="455"/>
      <c r="BI11" s="455"/>
      <c r="BJ11" s="455"/>
      <c r="BK11" s="455"/>
      <c r="BL11" s="455"/>
      <c r="BM11" s="455"/>
      <c r="BN11" s="455"/>
      <c r="BO11" s="455"/>
      <c r="BP11" s="455"/>
      <c r="BQ11" s="455"/>
      <c r="BR11" s="455"/>
      <c r="BS11" s="455"/>
      <c r="BT11" s="455"/>
      <c r="BU11" s="455"/>
      <c r="BV11" s="455"/>
      <c r="BW11" s="455"/>
      <c r="BX11" s="455"/>
      <c r="BY11" s="455"/>
      <c r="BZ11" s="455"/>
      <c r="CA11" s="455"/>
      <c r="CB11" s="455"/>
      <c r="CC11" s="455"/>
      <c r="CD11" s="455"/>
      <c r="CE11" s="455"/>
      <c r="CF11" s="455"/>
      <c r="CG11" s="455"/>
      <c r="CH11" s="455"/>
      <c r="CI11" s="455"/>
      <c r="CJ11" s="455"/>
      <c r="CK11" s="455"/>
      <c r="CL11" s="455" t="s">
        <v>455</v>
      </c>
      <c r="CM11" s="455"/>
      <c r="CN11" s="455"/>
      <c r="CO11" s="455"/>
      <c r="CP11" s="455"/>
      <c r="CQ11" s="455"/>
      <c r="CR11" s="455"/>
      <c r="CS11" s="455"/>
      <c r="CT11" s="455"/>
      <c r="CU11" s="455"/>
      <c r="CV11" s="455"/>
      <c r="CW11" s="455"/>
      <c r="CX11" s="455"/>
      <c r="CY11" s="455"/>
      <c r="CZ11" s="455"/>
      <c r="DA11" s="455"/>
      <c r="DB11" s="455"/>
      <c r="DC11" s="455"/>
      <c r="DD11" s="455"/>
      <c r="DE11" s="455"/>
      <c r="DF11" s="455"/>
      <c r="DG11" s="455"/>
      <c r="DH11" s="455"/>
      <c r="DI11" s="455"/>
      <c r="DJ11" s="455"/>
      <c r="DK11" s="455"/>
      <c r="DL11" s="455"/>
      <c r="DM11" s="455"/>
      <c r="DN11" s="455"/>
      <c r="DO11" s="455"/>
      <c r="DP11" s="455"/>
      <c r="DQ11" s="455"/>
      <c r="DR11" s="455"/>
      <c r="DS11" s="455"/>
      <c r="DT11" s="455"/>
      <c r="DU11" s="455"/>
      <c r="DV11" s="455"/>
      <c r="DW11" s="455"/>
      <c r="DX11" s="455"/>
      <c r="DY11" s="455"/>
      <c r="DZ11" s="455"/>
      <c r="EA11" s="455"/>
      <c r="EB11" s="455"/>
      <c r="EC11" s="455"/>
      <c r="ED11" s="455"/>
      <c r="EE11" s="455"/>
      <c r="EF11" s="455"/>
      <c r="EG11" s="455"/>
      <c r="EH11" s="455"/>
      <c r="EI11" s="455"/>
      <c r="EJ11" s="455"/>
      <c r="EK11" s="455"/>
      <c r="EL11" s="455"/>
      <c r="EM11" s="455"/>
      <c r="EN11" s="455"/>
      <c r="EO11" s="455"/>
      <c r="EP11" s="455"/>
      <c r="EQ11" s="455"/>
      <c r="ER11" s="455"/>
      <c r="ES11" s="455"/>
      <c r="ET11" s="455"/>
      <c r="EU11" s="455"/>
      <c r="EV11" s="455"/>
      <c r="EW11" s="455"/>
      <c r="EX11" s="455"/>
      <c r="EY11" s="455"/>
      <c r="EZ11" s="455"/>
      <c r="FA11" s="455"/>
      <c r="FB11" s="455"/>
      <c r="FC11" s="455"/>
      <c r="FD11" s="455"/>
      <c r="FE11" s="455"/>
      <c r="FF11" s="455"/>
      <c r="FG11" s="455"/>
      <c r="FH11" s="455"/>
      <c r="FI11" s="455"/>
      <c r="FJ11" s="455"/>
      <c r="FK11" s="455"/>
      <c r="FL11" s="455"/>
      <c r="FM11" s="455"/>
      <c r="FN11" s="455"/>
      <c r="FO11" s="455"/>
      <c r="FP11" s="455"/>
      <c r="FQ11" s="455"/>
      <c r="FR11" s="455"/>
      <c r="FS11" s="455"/>
      <c r="FT11" s="455"/>
      <c r="FU11" s="455"/>
      <c r="FV11" s="455"/>
      <c r="FW11" s="455"/>
      <c r="FX11" s="455"/>
      <c r="FY11" s="455"/>
      <c r="FZ11" s="455"/>
      <c r="GA11" s="455"/>
      <c r="GB11" s="455"/>
      <c r="GC11" s="455"/>
      <c r="GD11" s="455"/>
      <c r="GE11" s="455"/>
      <c r="GF11" s="455"/>
      <c r="GG11" s="455"/>
      <c r="GH11" s="455"/>
      <c r="GI11" s="455"/>
      <c r="GJ11" s="455"/>
      <c r="GK11" s="455"/>
      <c r="GL11" s="455"/>
      <c r="GM11" s="455"/>
      <c r="GN11" s="455"/>
      <c r="GO11" s="455" t="s">
        <v>456</v>
      </c>
      <c r="GP11" s="455"/>
      <c r="GQ11" s="455"/>
      <c r="GR11" s="455"/>
      <c r="GS11" s="455"/>
      <c r="GT11" s="455"/>
      <c r="GU11" s="455"/>
      <c r="GV11" s="455"/>
      <c r="GW11" s="455"/>
    </row>
    <row r="12" s="19" customFormat="true" ht="10.5" hidden="false" customHeight="false" outlineLevel="0" collapsed="false">
      <c r="A12" s="456" t="s">
        <v>60</v>
      </c>
      <c r="B12" s="456"/>
      <c r="C12" s="456"/>
      <c r="D12" s="456"/>
      <c r="E12" s="456" t="s">
        <v>457</v>
      </c>
      <c r="F12" s="456"/>
      <c r="G12" s="456"/>
      <c r="H12" s="456"/>
      <c r="I12" s="456"/>
      <c r="J12" s="456"/>
      <c r="K12" s="456"/>
      <c r="L12" s="456"/>
      <c r="M12" s="456"/>
      <c r="N12" s="456"/>
      <c r="O12" s="456"/>
      <c r="P12" s="456"/>
      <c r="Q12" s="456"/>
      <c r="R12" s="456"/>
      <c r="S12" s="456"/>
      <c r="T12" s="456"/>
      <c r="U12" s="456"/>
      <c r="V12" s="456"/>
      <c r="W12" s="456"/>
      <c r="X12" s="456"/>
      <c r="Y12" s="456" t="s">
        <v>458</v>
      </c>
      <c r="Z12" s="456"/>
      <c r="AA12" s="456"/>
      <c r="AB12" s="456"/>
      <c r="AC12" s="456"/>
      <c r="AD12" s="456"/>
      <c r="AE12" s="456"/>
      <c r="AF12" s="456"/>
      <c r="AG12" s="456"/>
      <c r="AH12" s="456"/>
      <c r="AI12" s="456"/>
      <c r="AJ12" s="456"/>
      <c r="AK12" s="456" t="s">
        <v>458</v>
      </c>
      <c r="AL12" s="456"/>
      <c r="AM12" s="456"/>
      <c r="AN12" s="456"/>
      <c r="AO12" s="456"/>
      <c r="AP12" s="456"/>
      <c r="AQ12" s="456"/>
      <c r="AR12" s="456"/>
      <c r="AS12" s="456"/>
      <c r="AT12" s="456"/>
      <c r="AU12" s="456"/>
      <c r="AV12" s="456"/>
      <c r="AW12" s="456" t="s">
        <v>459</v>
      </c>
      <c r="AX12" s="456"/>
      <c r="AY12" s="456"/>
      <c r="AZ12" s="456"/>
      <c r="BA12" s="456"/>
      <c r="BB12" s="456"/>
      <c r="BC12" s="456"/>
      <c r="BD12" s="456"/>
      <c r="BE12" s="456"/>
      <c r="BF12" s="456"/>
      <c r="BG12" s="456"/>
      <c r="BH12" s="456"/>
      <c r="BI12" s="456"/>
      <c r="BJ12" s="456"/>
      <c r="BK12" s="456"/>
      <c r="BL12" s="456"/>
      <c r="BM12" s="456"/>
      <c r="BN12" s="456"/>
      <c r="BO12" s="456"/>
      <c r="BP12" s="456"/>
      <c r="BQ12" s="456"/>
      <c r="BR12" s="456"/>
      <c r="BS12" s="456"/>
      <c r="BT12" s="456"/>
      <c r="BU12" s="456"/>
      <c r="BV12" s="456"/>
      <c r="BW12" s="456"/>
      <c r="BX12" s="456"/>
      <c r="BY12" s="456"/>
      <c r="BZ12" s="456"/>
      <c r="CA12" s="456"/>
      <c r="CB12" s="456"/>
      <c r="CC12" s="456"/>
      <c r="CD12" s="456"/>
      <c r="CE12" s="456"/>
      <c r="CF12" s="456"/>
      <c r="CG12" s="456"/>
      <c r="CH12" s="456"/>
      <c r="CI12" s="456"/>
      <c r="CJ12" s="456"/>
      <c r="CK12" s="456"/>
      <c r="CL12" s="456"/>
      <c r="CM12" s="456"/>
      <c r="CN12" s="456"/>
      <c r="CO12" s="456"/>
      <c r="CP12" s="456"/>
      <c r="CQ12" s="456"/>
      <c r="CR12" s="456"/>
      <c r="CS12" s="456"/>
      <c r="CT12" s="456"/>
      <c r="CU12" s="456"/>
      <c r="CV12" s="456"/>
      <c r="CW12" s="456"/>
      <c r="CX12" s="456"/>
      <c r="CY12" s="456"/>
      <c r="CZ12" s="456"/>
      <c r="DA12" s="456"/>
      <c r="DB12" s="456"/>
      <c r="DC12" s="456"/>
      <c r="DD12" s="456"/>
      <c r="DE12" s="456"/>
      <c r="DF12" s="456"/>
      <c r="DG12" s="456"/>
      <c r="DH12" s="456"/>
      <c r="DI12" s="456"/>
      <c r="DJ12" s="456"/>
      <c r="DK12" s="456"/>
      <c r="DL12" s="456"/>
      <c r="DM12" s="456"/>
      <c r="DN12" s="456"/>
      <c r="DO12" s="456"/>
      <c r="DP12" s="456"/>
      <c r="DQ12" s="456"/>
      <c r="DR12" s="456"/>
      <c r="DS12" s="456"/>
      <c r="DT12" s="456"/>
      <c r="DU12" s="456"/>
      <c r="DV12" s="456"/>
      <c r="DW12" s="456"/>
      <c r="DX12" s="456"/>
      <c r="DY12" s="456"/>
      <c r="DZ12" s="456"/>
      <c r="EA12" s="456"/>
      <c r="EB12" s="456"/>
      <c r="EC12" s="456"/>
      <c r="ED12" s="456"/>
      <c r="EE12" s="456"/>
      <c r="EF12" s="456"/>
      <c r="EG12" s="456"/>
      <c r="EH12" s="456"/>
      <c r="EI12" s="456"/>
      <c r="EJ12" s="456"/>
      <c r="EK12" s="456"/>
      <c r="EL12" s="456"/>
      <c r="EM12" s="456"/>
      <c r="EN12" s="456"/>
      <c r="EO12" s="456"/>
      <c r="EP12" s="456"/>
      <c r="EQ12" s="456"/>
      <c r="ER12" s="456"/>
      <c r="ES12" s="456"/>
      <c r="ET12" s="456"/>
      <c r="EU12" s="456"/>
      <c r="EV12" s="456"/>
      <c r="EW12" s="456"/>
      <c r="EX12" s="456"/>
      <c r="EY12" s="456"/>
      <c r="EZ12" s="456"/>
      <c r="FA12" s="456"/>
      <c r="FB12" s="456"/>
      <c r="FC12" s="456"/>
      <c r="FD12" s="456"/>
      <c r="FE12" s="456"/>
      <c r="FF12" s="456"/>
      <c r="FG12" s="456"/>
      <c r="FH12" s="456"/>
      <c r="FI12" s="456"/>
      <c r="FJ12" s="456"/>
      <c r="FK12" s="456"/>
      <c r="FL12" s="456"/>
      <c r="FM12" s="456"/>
      <c r="FN12" s="456"/>
      <c r="FO12" s="456"/>
      <c r="FP12" s="456"/>
      <c r="FQ12" s="456"/>
      <c r="FR12" s="456"/>
      <c r="FS12" s="456"/>
      <c r="FT12" s="456"/>
      <c r="FU12" s="456"/>
      <c r="FV12" s="456"/>
      <c r="FW12" s="456"/>
      <c r="FX12" s="456"/>
      <c r="FY12" s="456"/>
      <c r="FZ12" s="456"/>
      <c r="GA12" s="456"/>
      <c r="GB12" s="456"/>
      <c r="GC12" s="456"/>
      <c r="GD12" s="456"/>
      <c r="GE12" s="456"/>
      <c r="GF12" s="456"/>
      <c r="GG12" s="456"/>
      <c r="GH12" s="456"/>
      <c r="GI12" s="456"/>
      <c r="GJ12" s="456"/>
      <c r="GK12" s="456"/>
      <c r="GL12" s="456"/>
      <c r="GM12" s="456"/>
      <c r="GN12" s="456"/>
      <c r="GO12" s="456"/>
      <c r="GP12" s="456"/>
      <c r="GQ12" s="456"/>
      <c r="GR12" s="456"/>
      <c r="GS12" s="456"/>
      <c r="GT12" s="456"/>
      <c r="GU12" s="456"/>
      <c r="GV12" s="456"/>
      <c r="GW12" s="456"/>
    </row>
    <row r="13" s="19" customFormat="true" ht="10.5" hidden="false" customHeight="false" outlineLevel="0" collapsed="false">
      <c r="A13" s="456"/>
      <c r="B13" s="456"/>
      <c r="C13" s="456"/>
      <c r="D13" s="456"/>
      <c r="E13" s="456"/>
      <c r="F13" s="456"/>
      <c r="G13" s="456"/>
      <c r="H13" s="456"/>
      <c r="I13" s="456"/>
      <c r="J13" s="456"/>
      <c r="K13" s="456"/>
      <c r="L13" s="456"/>
      <c r="M13" s="456"/>
      <c r="N13" s="456"/>
      <c r="O13" s="456"/>
      <c r="P13" s="456"/>
      <c r="Q13" s="456"/>
      <c r="R13" s="456"/>
      <c r="S13" s="456"/>
      <c r="T13" s="456"/>
      <c r="U13" s="456"/>
      <c r="V13" s="456"/>
      <c r="W13" s="456"/>
      <c r="X13" s="456"/>
      <c r="Y13" s="457" t="s">
        <v>457</v>
      </c>
      <c r="Z13" s="457"/>
      <c r="AA13" s="457"/>
      <c r="AB13" s="457"/>
      <c r="AC13" s="457"/>
      <c r="AD13" s="457"/>
      <c r="AE13" s="457"/>
      <c r="AF13" s="457"/>
      <c r="AG13" s="457"/>
      <c r="AH13" s="457"/>
      <c r="AI13" s="457"/>
      <c r="AJ13" s="457"/>
      <c r="AK13" s="457" t="s">
        <v>457</v>
      </c>
      <c r="AL13" s="457"/>
      <c r="AM13" s="457"/>
      <c r="AN13" s="457"/>
      <c r="AO13" s="457"/>
      <c r="AP13" s="457"/>
      <c r="AQ13" s="457"/>
      <c r="AR13" s="457"/>
      <c r="AS13" s="457"/>
      <c r="AT13" s="457"/>
      <c r="AU13" s="457"/>
      <c r="AV13" s="457"/>
      <c r="AW13" s="457"/>
      <c r="AX13" s="457"/>
      <c r="AY13" s="457"/>
      <c r="AZ13" s="457"/>
      <c r="BA13" s="457"/>
      <c r="BB13" s="457"/>
      <c r="BC13" s="457"/>
      <c r="BD13" s="457"/>
      <c r="BE13" s="457"/>
      <c r="BF13" s="457"/>
      <c r="BG13" s="457"/>
      <c r="BH13" s="457"/>
      <c r="BI13" s="457"/>
      <c r="BJ13" s="457"/>
      <c r="BK13" s="457"/>
      <c r="BL13" s="457"/>
      <c r="BM13" s="457"/>
      <c r="BN13" s="457"/>
      <c r="BO13" s="457"/>
      <c r="BP13" s="457"/>
      <c r="BQ13" s="457"/>
      <c r="BR13" s="457"/>
      <c r="BS13" s="457"/>
      <c r="BT13" s="457"/>
      <c r="BU13" s="457"/>
      <c r="BV13" s="457"/>
      <c r="BW13" s="457"/>
      <c r="BX13" s="457"/>
      <c r="BY13" s="457"/>
      <c r="BZ13" s="457"/>
      <c r="CA13" s="457"/>
      <c r="CB13" s="457"/>
      <c r="CC13" s="457"/>
      <c r="CD13" s="457"/>
      <c r="CE13" s="457"/>
      <c r="CF13" s="457"/>
      <c r="CG13" s="457"/>
      <c r="CH13" s="457"/>
      <c r="CI13" s="457"/>
      <c r="CJ13" s="457"/>
      <c r="CK13" s="457"/>
      <c r="CL13" s="457"/>
      <c r="CM13" s="457"/>
      <c r="CN13" s="457"/>
      <c r="CO13" s="457"/>
      <c r="CP13" s="457"/>
      <c r="CQ13" s="457"/>
      <c r="CR13" s="457"/>
      <c r="CS13" s="457"/>
      <c r="CT13" s="457"/>
      <c r="CU13" s="457"/>
      <c r="CV13" s="457"/>
      <c r="CW13" s="457"/>
      <c r="CX13" s="457"/>
      <c r="CY13" s="457"/>
      <c r="CZ13" s="457"/>
      <c r="DA13" s="457"/>
      <c r="DB13" s="457"/>
      <c r="DC13" s="457"/>
      <c r="DD13" s="457"/>
      <c r="DE13" s="457"/>
      <c r="DF13" s="457"/>
      <c r="DG13" s="457"/>
      <c r="DH13" s="457"/>
      <c r="DI13" s="457"/>
      <c r="DJ13" s="457"/>
      <c r="DK13" s="457"/>
      <c r="DL13" s="457"/>
      <c r="DM13" s="457"/>
      <c r="DN13" s="457"/>
      <c r="DO13" s="457"/>
      <c r="DP13" s="457"/>
      <c r="DQ13" s="457"/>
      <c r="DR13" s="457"/>
      <c r="DS13" s="457"/>
      <c r="DT13" s="457"/>
      <c r="DU13" s="457"/>
      <c r="DV13" s="457"/>
      <c r="DW13" s="457"/>
      <c r="DX13" s="457"/>
      <c r="DY13" s="457"/>
      <c r="DZ13" s="457"/>
      <c r="EA13" s="457"/>
      <c r="EB13" s="457"/>
      <c r="EC13" s="457"/>
      <c r="ED13" s="457"/>
      <c r="EE13" s="457"/>
      <c r="EF13" s="457"/>
      <c r="EG13" s="457"/>
      <c r="EH13" s="457"/>
      <c r="EI13" s="457"/>
      <c r="EJ13" s="457"/>
      <c r="EK13" s="457"/>
      <c r="EL13" s="457"/>
      <c r="EM13" s="457"/>
      <c r="EN13" s="457"/>
      <c r="EO13" s="457"/>
      <c r="EP13" s="457"/>
      <c r="EQ13" s="457"/>
      <c r="ER13" s="457"/>
      <c r="ES13" s="457"/>
      <c r="ET13" s="457"/>
      <c r="EU13" s="457"/>
      <c r="EV13" s="457"/>
      <c r="EW13" s="457"/>
      <c r="EX13" s="457"/>
      <c r="EY13" s="457"/>
      <c r="EZ13" s="457"/>
      <c r="FA13" s="457"/>
      <c r="FB13" s="457"/>
      <c r="FC13" s="457"/>
      <c r="FD13" s="457"/>
      <c r="FE13" s="457"/>
      <c r="FF13" s="457"/>
      <c r="FG13" s="457"/>
      <c r="FH13" s="457"/>
      <c r="FI13" s="457"/>
      <c r="FJ13" s="457"/>
      <c r="FK13" s="457"/>
      <c r="FL13" s="457"/>
      <c r="FM13" s="457"/>
      <c r="FN13" s="457"/>
      <c r="FO13" s="457"/>
      <c r="FP13" s="457"/>
      <c r="FQ13" s="457"/>
      <c r="FR13" s="457"/>
      <c r="FS13" s="457"/>
      <c r="FT13" s="457"/>
      <c r="FU13" s="457"/>
      <c r="FV13" s="457"/>
      <c r="FW13" s="457"/>
      <c r="FX13" s="457"/>
      <c r="FY13" s="457"/>
      <c r="FZ13" s="457"/>
      <c r="GA13" s="457"/>
      <c r="GB13" s="457"/>
      <c r="GC13" s="457"/>
      <c r="GD13" s="457"/>
      <c r="GE13" s="457"/>
      <c r="GF13" s="457"/>
      <c r="GG13" s="457"/>
      <c r="GH13" s="457"/>
      <c r="GI13" s="457"/>
      <c r="GJ13" s="457"/>
      <c r="GK13" s="457"/>
      <c r="GL13" s="457"/>
      <c r="GM13" s="457"/>
      <c r="GN13" s="457"/>
      <c r="GO13" s="456"/>
      <c r="GP13" s="456"/>
      <c r="GQ13" s="456"/>
      <c r="GR13" s="456"/>
      <c r="GS13" s="456"/>
      <c r="GT13" s="456"/>
      <c r="GU13" s="456"/>
      <c r="GV13" s="456"/>
      <c r="GW13" s="456"/>
    </row>
    <row r="14" s="19" customFormat="true" ht="10.5" hidden="false" customHeight="false" outlineLevel="0" collapsed="false">
      <c r="A14" s="456"/>
      <c r="B14" s="456"/>
      <c r="C14" s="456"/>
      <c r="D14" s="456"/>
      <c r="E14" s="456"/>
      <c r="F14" s="456"/>
      <c r="G14" s="456"/>
      <c r="H14" s="456"/>
      <c r="I14" s="456"/>
      <c r="J14" s="456"/>
      <c r="K14" s="456"/>
      <c r="L14" s="456"/>
      <c r="M14" s="456"/>
      <c r="N14" s="456"/>
      <c r="O14" s="456"/>
      <c r="P14" s="456"/>
      <c r="Q14" s="456"/>
      <c r="R14" s="456"/>
      <c r="S14" s="456"/>
      <c r="T14" s="456"/>
      <c r="U14" s="456"/>
      <c r="V14" s="456"/>
      <c r="W14" s="456"/>
      <c r="X14" s="456"/>
      <c r="Y14" s="456" t="s">
        <v>460</v>
      </c>
      <c r="Z14" s="456"/>
      <c r="AA14" s="456"/>
      <c r="AB14" s="456"/>
      <c r="AC14" s="456"/>
      <c r="AD14" s="456"/>
      <c r="AE14" s="456" t="s">
        <v>461</v>
      </c>
      <c r="AF14" s="456"/>
      <c r="AG14" s="456"/>
      <c r="AH14" s="456"/>
      <c r="AI14" s="456"/>
      <c r="AJ14" s="456"/>
      <c r="AK14" s="456" t="s">
        <v>460</v>
      </c>
      <c r="AL14" s="456"/>
      <c r="AM14" s="456"/>
      <c r="AN14" s="456"/>
      <c r="AO14" s="456"/>
      <c r="AP14" s="456"/>
      <c r="AQ14" s="456" t="s">
        <v>461</v>
      </c>
      <c r="AR14" s="456"/>
      <c r="AS14" s="456"/>
      <c r="AT14" s="456"/>
      <c r="AU14" s="456"/>
      <c r="AV14" s="456"/>
      <c r="AW14" s="458" t="s">
        <v>100</v>
      </c>
      <c r="AX14" s="458"/>
      <c r="AY14" s="458"/>
      <c r="AZ14" s="458"/>
      <c r="BA14" s="458"/>
      <c r="BB14" s="458"/>
      <c r="BC14" s="458"/>
      <c r="BD14" s="458"/>
      <c r="BE14" s="458"/>
      <c r="BF14" s="458"/>
      <c r="BG14" s="458"/>
      <c r="BH14" s="458"/>
      <c r="BI14" s="458"/>
      <c r="BJ14" s="458"/>
      <c r="BK14" s="458"/>
      <c r="BL14" s="458"/>
      <c r="BM14" s="458"/>
      <c r="BN14" s="458"/>
      <c r="BO14" s="458"/>
      <c r="BP14" s="458"/>
      <c r="BQ14" s="458"/>
      <c r="BR14" s="458"/>
      <c r="BS14" s="458"/>
      <c r="BT14" s="458"/>
      <c r="BU14" s="458"/>
      <c r="BV14" s="458"/>
      <c r="BW14" s="458"/>
      <c r="BX14" s="458"/>
      <c r="BY14" s="458"/>
      <c r="BZ14" s="458"/>
      <c r="CA14" s="458"/>
      <c r="CB14" s="458"/>
      <c r="CC14" s="458"/>
      <c r="CD14" s="456" t="s">
        <v>462</v>
      </c>
      <c r="CE14" s="456"/>
      <c r="CF14" s="456"/>
      <c r="CG14" s="456"/>
      <c r="CH14" s="456"/>
      <c r="CI14" s="456"/>
      <c r="CJ14" s="456"/>
      <c r="CK14" s="456"/>
      <c r="CL14" s="456" t="s">
        <v>460</v>
      </c>
      <c r="CM14" s="456"/>
      <c r="CN14" s="456"/>
      <c r="CO14" s="456"/>
      <c r="CP14" s="456"/>
      <c r="CQ14" s="456"/>
      <c r="CR14" s="456"/>
      <c r="CS14" s="456"/>
      <c r="CT14" s="459" t="s">
        <v>461</v>
      </c>
      <c r="CU14" s="459"/>
      <c r="CV14" s="459"/>
      <c r="CW14" s="459"/>
      <c r="CX14" s="459"/>
      <c r="CY14" s="459"/>
      <c r="CZ14" s="459"/>
      <c r="DA14" s="459"/>
      <c r="DB14" s="459"/>
      <c r="DC14" s="459"/>
      <c r="DD14" s="459"/>
      <c r="DE14" s="459"/>
      <c r="DF14" s="459"/>
      <c r="DG14" s="459"/>
      <c r="DH14" s="459"/>
      <c r="DI14" s="459"/>
      <c r="DJ14" s="459"/>
      <c r="DK14" s="459"/>
      <c r="DL14" s="459"/>
      <c r="DM14" s="459"/>
      <c r="DN14" s="459"/>
      <c r="DO14" s="459"/>
      <c r="DP14" s="459"/>
      <c r="DQ14" s="459"/>
      <c r="DR14" s="459"/>
      <c r="DS14" s="459"/>
      <c r="DT14" s="459"/>
      <c r="DU14" s="459"/>
      <c r="DV14" s="459"/>
      <c r="DW14" s="459"/>
      <c r="DX14" s="459"/>
      <c r="DY14" s="459"/>
      <c r="DZ14" s="459"/>
      <c r="EA14" s="459"/>
      <c r="EB14" s="459"/>
      <c r="EC14" s="459"/>
      <c r="ED14" s="459"/>
      <c r="EE14" s="459"/>
      <c r="EF14" s="459"/>
      <c r="EG14" s="459"/>
      <c r="EH14" s="459"/>
      <c r="EI14" s="459"/>
      <c r="EJ14" s="459"/>
      <c r="EK14" s="459"/>
      <c r="EL14" s="459"/>
      <c r="EM14" s="459"/>
      <c r="EN14" s="459"/>
      <c r="EO14" s="459"/>
      <c r="EP14" s="459"/>
      <c r="EQ14" s="459"/>
      <c r="ER14" s="459"/>
      <c r="ES14" s="459"/>
      <c r="ET14" s="459"/>
      <c r="EU14" s="459"/>
      <c r="EV14" s="459"/>
      <c r="EW14" s="459"/>
      <c r="EX14" s="459"/>
      <c r="EY14" s="459"/>
      <c r="EZ14" s="459"/>
      <c r="FA14" s="459"/>
      <c r="FB14" s="459"/>
      <c r="FC14" s="459"/>
      <c r="FD14" s="459"/>
      <c r="FE14" s="459"/>
      <c r="FF14" s="459"/>
      <c r="FG14" s="459"/>
      <c r="FH14" s="459"/>
      <c r="FI14" s="459"/>
      <c r="FJ14" s="459"/>
      <c r="FK14" s="459"/>
      <c r="FL14" s="459"/>
      <c r="FM14" s="459"/>
      <c r="FN14" s="459"/>
      <c r="FO14" s="459"/>
      <c r="FP14" s="459"/>
      <c r="FQ14" s="459"/>
      <c r="FR14" s="459"/>
      <c r="FS14" s="459"/>
      <c r="FT14" s="459"/>
      <c r="FU14" s="459"/>
      <c r="FV14" s="459"/>
      <c r="FW14" s="459"/>
      <c r="FX14" s="459"/>
      <c r="FY14" s="459"/>
      <c r="FZ14" s="459"/>
      <c r="GA14" s="459"/>
      <c r="GB14" s="459"/>
      <c r="GC14" s="459"/>
      <c r="GD14" s="459"/>
      <c r="GE14" s="459"/>
      <c r="GF14" s="459"/>
      <c r="GG14" s="459"/>
      <c r="GH14" s="459"/>
      <c r="GI14" s="459"/>
      <c r="GJ14" s="459"/>
      <c r="GK14" s="459"/>
      <c r="GL14" s="459"/>
      <c r="GM14" s="459"/>
      <c r="GN14" s="459"/>
      <c r="GO14" s="456"/>
      <c r="GP14" s="456"/>
      <c r="GQ14" s="456"/>
      <c r="GR14" s="456"/>
      <c r="GS14" s="456"/>
      <c r="GT14" s="456"/>
      <c r="GU14" s="456"/>
      <c r="GV14" s="456"/>
      <c r="GW14" s="456"/>
    </row>
    <row r="15" s="19" customFormat="true" ht="10.5" hidden="false" customHeight="false" outlineLevel="0" collapsed="false">
      <c r="A15" s="456"/>
      <c r="B15" s="456"/>
      <c r="C15" s="456"/>
      <c r="D15" s="456"/>
      <c r="E15" s="456"/>
      <c r="F15" s="456"/>
      <c r="G15" s="456"/>
      <c r="H15" s="456"/>
      <c r="I15" s="456"/>
      <c r="J15" s="456"/>
      <c r="K15" s="456"/>
      <c r="L15" s="456"/>
      <c r="M15" s="456"/>
      <c r="N15" s="456"/>
      <c r="O15" s="456"/>
      <c r="P15" s="456"/>
      <c r="Q15" s="456"/>
      <c r="R15" s="456"/>
      <c r="S15" s="456"/>
      <c r="T15" s="456"/>
      <c r="U15" s="456"/>
      <c r="V15" s="456"/>
      <c r="W15" s="456"/>
      <c r="X15" s="456"/>
      <c r="Y15" s="456"/>
      <c r="Z15" s="456"/>
      <c r="AA15" s="456"/>
      <c r="AB15" s="456"/>
      <c r="AC15" s="456"/>
      <c r="AD15" s="456"/>
      <c r="AE15" s="456"/>
      <c r="AF15" s="456"/>
      <c r="AG15" s="456"/>
      <c r="AH15" s="456"/>
      <c r="AI15" s="456"/>
      <c r="AJ15" s="456"/>
      <c r="AK15" s="456"/>
      <c r="AL15" s="456"/>
      <c r="AM15" s="456"/>
      <c r="AN15" s="456"/>
      <c r="AO15" s="456"/>
      <c r="AP15" s="456"/>
      <c r="AQ15" s="456"/>
      <c r="AR15" s="456"/>
      <c r="AS15" s="456"/>
      <c r="AT15" s="456"/>
      <c r="AU15" s="456"/>
      <c r="AV15" s="456"/>
      <c r="AW15" s="456" t="s">
        <v>463</v>
      </c>
      <c r="AX15" s="456"/>
      <c r="AY15" s="456"/>
      <c r="AZ15" s="456"/>
      <c r="BA15" s="456"/>
      <c r="BB15" s="456"/>
      <c r="BC15" s="456"/>
      <c r="BD15" s="456"/>
      <c r="BE15" s="456" t="s">
        <v>464</v>
      </c>
      <c r="BF15" s="456"/>
      <c r="BG15" s="456"/>
      <c r="BH15" s="456"/>
      <c r="BI15" s="456"/>
      <c r="BJ15" s="456"/>
      <c r="BK15" s="456"/>
      <c r="BL15" s="456"/>
      <c r="BM15" s="456" t="s">
        <v>465</v>
      </c>
      <c r="BN15" s="456"/>
      <c r="BO15" s="456"/>
      <c r="BP15" s="456"/>
      <c r="BQ15" s="456"/>
      <c r="BR15" s="456"/>
      <c r="BS15" s="456"/>
      <c r="BT15" s="456"/>
      <c r="BU15" s="456" t="s">
        <v>121</v>
      </c>
      <c r="BV15" s="456"/>
      <c r="BW15" s="456"/>
      <c r="BX15" s="456"/>
      <c r="BY15" s="456"/>
      <c r="BZ15" s="456"/>
      <c r="CA15" s="456"/>
      <c r="CB15" s="456"/>
      <c r="CC15" s="456"/>
      <c r="CD15" s="456" t="s">
        <v>466</v>
      </c>
      <c r="CE15" s="456"/>
      <c r="CF15" s="456"/>
      <c r="CG15" s="456"/>
      <c r="CH15" s="456"/>
      <c r="CI15" s="456"/>
      <c r="CJ15" s="456"/>
      <c r="CK15" s="456"/>
      <c r="CL15" s="456"/>
      <c r="CM15" s="456"/>
      <c r="CN15" s="456"/>
      <c r="CO15" s="456"/>
      <c r="CP15" s="456"/>
      <c r="CQ15" s="456"/>
      <c r="CR15" s="456"/>
      <c r="CS15" s="456"/>
      <c r="CT15" s="456" t="s">
        <v>467</v>
      </c>
      <c r="CU15" s="456"/>
      <c r="CV15" s="456"/>
      <c r="CW15" s="456"/>
      <c r="CX15" s="456"/>
      <c r="CY15" s="456"/>
      <c r="CZ15" s="456"/>
      <c r="DA15" s="456"/>
      <c r="DB15" s="456" t="s">
        <v>73</v>
      </c>
      <c r="DC15" s="456"/>
      <c r="DD15" s="456"/>
      <c r="DE15" s="456"/>
      <c r="DF15" s="456"/>
      <c r="DG15" s="456"/>
      <c r="DH15" s="456"/>
      <c r="DI15" s="456"/>
      <c r="DJ15" s="456" t="s">
        <v>74</v>
      </c>
      <c r="DK15" s="456"/>
      <c r="DL15" s="456"/>
      <c r="DM15" s="456"/>
      <c r="DN15" s="456"/>
      <c r="DO15" s="456"/>
      <c r="DP15" s="456"/>
      <c r="DQ15" s="456"/>
      <c r="DR15" s="456"/>
      <c r="DS15" s="456" t="s">
        <v>75</v>
      </c>
      <c r="DT15" s="456"/>
      <c r="DU15" s="456"/>
      <c r="DV15" s="456"/>
      <c r="DW15" s="456"/>
      <c r="DX15" s="456"/>
      <c r="DY15" s="456"/>
      <c r="DZ15" s="456"/>
      <c r="EA15" s="456" t="s">
        <v>468</v>
      </c>
      <c r="EB15" s="456"/>
      <c r="EC15" s="456"/>
      <c r="ED15" s="456"/>
      <c r="EE15" s="456"/>
      <c r="EF15" s="456"/>
      <c r="EG15" s="456"/>
      <c r="EH15" s="456"/>
      <c r="EI15" s="456" t="s">
        <v>469</v>
      </c>
      <c r="EJ15" s="456"/>
      <c r="EK15" s="456"/>
      <c r="EL15" s="456"/>
      <c r="EM15" s="456"/>
      <c r="EN15" s="456"/>
      <c r="EO15" s="456"/>
      <c r="EP15" s="456"/>
      <c r="EQ15" s="456"/>
      <c r="ER15" s="456" t="s">
        <v>78</v>
      </c>
      <c r="ES15" s="456"/>
      <c r="ET15" s="456"/>
      <c r="EU15" s="456"/>
      <c r="EV15" s="456"/>
      <c r="EW15" s="456"/>
      <c r="EX15" s="456"/>
      <c r="EY15" s="456"/>
      <c r="EZ15" s="456" t="s">
        <v>470</v>
      </c>
      <c r="FA15" s="456"/>
      <c r="FB15" s="456"/>
      <c r="FC15" s="456"/>
      <c r="FD15" s="456"/>
      <c r="FE15" s="456"/>
      <c r="FF15" s="456"/>
      <c r="FG15" s="456"/>
      <c r="FH15" s="456"/>
      <c r="FI15" s="456" t="s">
        <v>471</v>
      </c>
      <c r="FJ15" s="456"/>
      <c r="FK15" s="456"/>
      <c r="FL15" s="456"/>
      <c r="FM15" s="456"/>
      <c r="FN15" s="456"/>
      <c r="FO15" s="456"/>
      <c r="FP15" s="456"/>
      <c r="FQ15" s="456"/>
      <c r="FR15" s="456"/>
      <c r="FS15" s="456"/>
      <c r="FT15" s="456"/>
      <c r="FU15" s="456"/>
      <c r="FV15" s="456"/>
      <c r="FW15" s="456"/>
      <c r="FX15" s="456" t="s">
        <v>75</v>
      </c>
      <c r="FY15" s="456"/>
      <c r="FZ15" s="456"/>
      <c r="GA15" s="456"/>
      <c r="GB15" s="456"/>
      <c r="GC15" s="456"/>
      <c r="GD15" s="456"/>
      <c r="GE15" s="456"/>
      <c r="GF15" s="456" t="s">
        <v>104</v>
      </c>
      <c r="GG15" s="456"/>
      <c r="GH15" s="456"/>
      <c r="GI15" s="456"/>
      <c r="GJ15" s="456"/>
      <c r="GK15" s="456"/>
      <c r="GL15" s="456"/>
      <c r="GM15" s="456"/>
      <c r="GN15" s="456"/>
      <c r="GO15" s="456"/>
      <c r="GP15" s="456"/>
      <c r="GQ15" s="456"/>
      <c r="GR15" s="456"/>
      <c r="GS15" s="456"/>
      <c r="GT15" s="456"/>
      <c r="GU15" s="456"/>
      <c r="GV15" s="456"/>
      <c r="GW15" s="456"/>
    </row>
    <row r="16" s="19" customFormat="true" ht="10.5" hidden="false" customHeight="false" outlineLevel="0" collapsed="false">
      <c r="A16" s="456"/>
      <c r="B16" s="456"/>
      <c r="C16" s="456"/>
      <c r="D16" s="456"/>
      <c r="E16" s="456"/>
      <c r="F16" s="456"/>
      <c r="G16" s="456"/>
      <c r="H16" s="456"/>
      <c r="I16" s="456"/>
      <c r="J16" s="456"/>
      <c r="K16" s="456"/>
      <c r="L16" s="456"/>
      <c r="M16" s="456"/>
      <c r="N16" s="456"/>
      <c r="O16" s="456"/>
      <c r="P16" s="456"/>
      <c r="Q16" s="456"/>
      <c r="R16" s="456"/>
      <c r="S16" s="456"/>
      <c r="T16" s="456"/>
      <c r="U16" s="456"/>
      <c r="V16" s="456"/>
      <c r="W16" s="456"/>
      <c r="X16" s="456"/>
      <c r="Y16" s="456"/>
      <c r="Z16" s="456"/>
      <c r="AA16" s="456"/>
      <c r="AB16" s="456"/>
      <c r="AC16" s="456"/>
      <c r="AD16" s="456"/>
      <c r="AE16" s="456"/>
      <c r="AF16" s="456"/>
      <c r="AG16" s="456"/>
      <c r="AH16" s="456"/>
      <c r="AI16" s="456"/>
      <c r="AJ16" s="456"/>
      <c r="AK16" s="456"/>
      <c r="AL16" s="456"/>
      <c r="AM16" s="456"/>
      <c r="AN16" s="456"/>
      <c r="AO16" s="456"/>
      <c r="AP16" s="456"/>
      <c r="AQ16" s="456"/>
      <c r="AR16" s="456"/>
      <c r="AS16" s="456"/>
      <c r="AT16" s="456"/>
      <c r="AU16" s="456"/>
      <c r="AV16" s="456"/>
      <c r="AW16" s="456" t="s">
        <v>472</v>
      </c>
      <c r="AX16" s="456"/>
      <c r="AY16" s="456"/>
      <c r="AZ16" s="456"/>
      <c r="BA16" s="456"/>
      <c r="BB16" s="456"/>
      <c r="BC16" s="456"/>
      <c r="BD16" s="456"/>
      <c r="BE16" s="456" t="s">
        <v>150</v>
      </c>
      <c r="BF16" s="456"/>
      <c r="BG16" s="456"/>
      <c r="BH16" s="456"/>
      <c r="BI16" s="456"/>
      <c r="BJ16" s="456"/>
      <c r="BK16" s="456"/>
      <c r="BL16" s="456"/>
      <c r="BM16" s="456" t="s">
        <v>473</v>
      </c>
      <c r="BN16" s="456"/>
      <c r="BO16" s="456"/>
      <c r="BP16" s="456"/>
      <c r="BQ16" s="456"/>
      <c r="BR16" s="456"/>
      <c r="BS16" s="456"/>
      <c r="BT16" s="456"/>
      <c r="BU16" s="456" t="s">
        <v>474</v>
      </c>
      <c r="BV16" s="456"/>
      <c r="BW16" s="456"/>
      <c r="BX16" s="456"/>
      <c r="BY16" s="456"/>
      <c r="BZ16" s="456"/>
      <c r="CA16" s="456"/>
      <c r="CB16" s="456"/>
      <c r="CC16" s="456"/>
      <c r="CD16" s="456" t="s">
        <v>153</v>
      </c>
      <c r="CE16" s="456"/>
      <c r="CF16" s="456"/>
      <c r="CG16" s="456"/>
      <c r="CH16" s="456"/>
      <c r="CI16" s="456"/>
      <c r="CJ16" s="456"/>
      <c r="CK16" s="456"/>
      <c r="CL16" s="456"/>
      <c r="CM16" s="456"/>
      <c r="CN16" s="456"/>
      <c r="CO16" s="456"/>
      <c r="CP16" s="456"/>
      <c r="CQ16" s="456"/>
      <c r="CR16" s="456"/>
      <c r="CS16" s="456"/>
      <c r="CT16" s="456"/>
      <c r="CU16" s="456"/>
      <c r="CV16" s="456"/>
      <c r="CW16" s="456"/>
      <c r="CX16" s="456"/>
      <c r="CY16" s="456"/>
      <c r="CZ16" s="456"/>
      <c r="DA16" s="456"/>
      <c r="DB16" s="456" t="s">
        <v>475</v>
      </c>
      <c r="DC16" s="456"/>
      <c r="DD16" s="456"/>
      <c r="DE16" s="456"/>
      <c r="DF16" s="456"/>
      <c r="DG16" s="456"/>
      <c r="DH16" s="456"/>
      <c r="DI16" s="456"/>
      <c r="DJ16" s="456" t="s">
        <v>476</v>
      </c>
      <c r="DK16" s="456"/>
      <c r="DL16" s="456"/>
      <c r="DM16" s="456"/>
      <c r="DN16" s="456"/>
      <c r="DO16" s="456"/>
      <c r="DP16" s="456"/>
      <c r="DQ16" s="456"/>
      <c r="DR16" s="456"/>
      <c r="DS16" s="456" t="s">
        <v>477</v>
      </c>
      <c r="DT16" s="456"/>
      <c r="DU16" s="456"/>
      <c r="DV16" s="456"/>
      <c r="DW16" s="456"/>
      <c r="DX16" s="456"/>
      <c r="DY16" s="456"/>
      <c r="DZ16" s="456"/>
      <c r="EA16" s="456" t="s">
        <v>448</v>
      </c>
      <c r="EB16" s="456"/>
      <c r="EC16" s="456"/>
      <c r="ED16" s="456"/>
      <c r="EE16" s="456"/>
      <c r="EF16" s="456"/>
      <c r="EG16" s="456"/>
      <c r="EH16" s="456"/>
      <c r="EI16" s="456" t="s">
        <v>478</v>
      </c>
      <c r="EJ16" s="456"/>
      <c r="EK16" s="456"/>
      <c r="EL16" s="456"/>
      <c r="EM16" s="456"/>
      <c r="EN16" s="456"/>
      <c r="EO16" s="456"/>
      <c r="EP16" s="456"/>
      <c r="EQ16" s="456"/>
      <c r="ER16" s="456" t="s">
        <v>93</v>
      </c>
      <c r="ES16" s="456"/>
      <c r="ET16" s="456"/>
      <c r="EU16" s="456"/>
      <c r="EV16" s="456"/>
      <c r="EW16" s="456"/>
      <c r="EX16" s="456"/>
      <c r="EY16" s="456"/>
      <c r="EZ16" s="456" t="s">
        <v>479</v>
      </c>
      <c r="FA16" s="456"/>
      <c r="FB16" s="456"/>
      <c r="FC16" s="456"/>
      <c r="FD16" s="456"/>
      <c r="FE16" s="456"/>
      <c r="FF16" s="456"/>
      <c r="FG16" s="456"/>
      <c r="FH16" s="456"/>
      <c r="FI16" s="456" t="s">
        <v>480</v>
      </c>
      <c r="FJ16" s="456"/>
      <c r="FK16" s="456"/>
      <c r="FL16" s="456"/>
      <c r="FM16" s="456"/>
      <c r="FN16" s="456"/>
      <c r="FO16" s="456"/>
      <c r="FP16" s="456"/>
      <c r="FQ16" s="456"/>
      <c r="FR16" s="456"/>
      <c r="FS16" s="456"/>
      <c r="FT16" s="456"/>
      <c r="FU16" s="456"/>
      <c r="FV16" s="456"/>
      <c r="FW16" s="456"/>
      <c r="FX16" s="456" t="s">
        <v>98</v>
      </c>
      <c r="FY16" s="456"/>
      <c r="FZ16" s="456"/>
      <c r="GA16" s="456"/>
      <c r="GB16" s="456"/>
      <c r="GC16" s="456"/>
      <c r="GD16" s="456"/>
      <c r="GE16" s="456"/>
      <c r="GF16" s="456"/>
      <c r="GG16" s="456"/>
      <c r="GH16" s="456"/>
      <c r="GI16" s="456"/>
      <c r="GJ16" s="456"/>
      <c r="GK16" s="456"/>
      <c r="GL16" s="456"/>
      <c r="GM16" s="456"/>
      <c r="GN16" s="456"/>
      <c r="GO16" s="456"/>
      <c r="GP16" s="456"/>
      <c r="GQ16" s="456"/>
      <c r="GR16" s="456"/>
      <c r="GS16" s="456"/>
      <c r="GT16" s="456"/>
      <c r="GU16" s="456"/>
      <c r="GV16" s="456"/>
      <c r="GW16" s="456"/>
    </row>
    <row r="17" s="19" customFormat="true" ht="10.5" hidden="false" customHeight="false" outlineLevel="0" collapsed="false">
      <c r="A17" s="456"/>
      <c r="B17" s="456"/>
      <c r="C17" s="456"/>
      <c r="D17" s="456"/>
      <c r="E17" s="456"/>
      <c r="F17" s="456"/>
      <c r="G17" s="456"/>
      <c r="H17" s="456"/>
      <c r="I17" s="456"/>
      <c r="J17" s="456"/>
      <c r="K17" s="456"/>
      <c r="L17" s="456"/>
      <c r="M17" s="456"/>
      <c r="N17" s="456"/>
      <c r="O17" s="456"/>
      <c r="P17" s="456"/>
      <c r="Q17" s="456"/>
      <c r="R17" s="456"/>
      <c r="S17" s="456"/>
      <c r="T17" s="456"/>
      <c r="U17" s="456"/>
      <c r="V17" s="456"/>
      <c r="W17" s="456"/>
      <c r="X17" s="456"/>
      <c r="Y17" s="456"/>
      <c r="Z17" s="456"/>
      <c r="AA17" s="456"/>
      <c r="AB17" s="456"/>
      <c r="AC17" s="456"/>
      <c r="AD17" s="456"/>
      <c r="AE17" s="456"/>
      <c r="AF17" s="456"/>
      <c r="AG17" s="456"/>
      <c r="AH17" s="456"/>
      <c r="AI17" s="456"/>
      <c r="AJ17" s="456"/>
      <c r="AK17" s="456"/>
      <c r="AL17" s="456"/>
      <c r="AM17" s="456"/>
      <c r="AN17" s="456"/>
      <c r="AO17" s="456"/>
      <c r="AP17" s="456"/>
      <c r="AQ17" s="456"/>
      <c r="AR17" s="456"/>
      <c r="AS17" s="456"/>
      <c r="AT17" s="456"/>
      <c r="AU17" s="456"/>
      <c r="AV17" s="456"/>
      <c r="AW17" s="456" t="s">
        <v>160</v>
      </c>
      <c r="AX17" s="456"/>
      <c r="AY17" s="456"/>
      <c r="AZ17" s="456"/>
      <c r="BA17" s="456"/>
      <c r="BB17" s="456"/>
      <c r="BC17" s="456"/>
      <c r="BD17" s="456"/>
      <c r="BE17" s="456" t="s">
        <v>481</v>
      </c>
      <c r="BF17" s="456"/>
      <c r="BG17" s="456"/>
      <c r="BH17" s="456"/>
      <c r="BI17" s="456"/>
      <c r="BJ17" s="456"/>
      <c r="BK17" s="456"/>
      <c r="BL17" s="456"/>
      <c r="BM17" s="456" t="s">
        <v>482</v>
      </c>
      <c r="BN17" s="456"/>
      <c r="BO17" s="456"/>
      <c r="BP17" s="456"/>
      <c r="BQ17" s="456"/>
      <c r="BR17" s="456"/>
      <c r="BS17" s="456"/>
      <c r="BT17" s="456"/>
      <c r="BU17" s="456"/>
      <c r="BV17" s="456"/>
      <c r="BW17" s="456"/>
      <c r="BX17" s="456"/>
      <c r="BY17" s="456"/>
      <c r="BZ17" s="456"/>
      <c r="CA17" s="456"/>
      <c r="CB17" s="456"/>
      <c r="CC17" s="456"/>
      <c r="CD17" s="456"/>
      <c r="CE17" s="456"/>
      <c r="CF17" s="456"/>
      <c r="CG17" s="456"/>
      <c r="CH17" s="456"/>
      <c r="CI17" s="456"/>
      <c r="CJ17" s="456"/>
      <c r="CK17" s="456"/>
      <c r="CL17" s="456"/>
      <c r="CM17" s="456"/>
      <c r="CN17" s="456"/>
      <c r="CO17" s="456"/>
      <c r="CP17" s="456"/>
      <c r="CQ17" s="456"/>
      <c r="CR17" s="456"/>
      <c r="CS17" s="456"/>
      <c r="CT17" s="456"/>
      <c r="CU17" s="456"/>
      <c r="CV17" s="456"/>
      <c r="CW17" s="456"/>
      <c r="CX17" s="456"/>
      <c r="CY17" s="456"/>
      <c r="CZ17" s="456"/>
      <c r="DA17" s="456"/>
      <c r="DB17" s="456" t="s">
        <v>483</v>
      </c>
      <c r="DC17" s="456"/>
      <c r="DD17" s="456"/>
      <c r="DE17" s="456"/>
      <c r="DF17" s="456"/>
      <c r="DG17" s="456"/>
      <c r="DH17" s="456"/>
      <c r="DI17" s="456"/>
      <c r="DJ17" s="456" t="s">
        <v>484</v>
      </c>
      <c r="DK17" s="456"/>
      <c r="DL17" s="456"/>
      <c r="DM17" s="456"/>
      <c r="DN17" s="456"/>
      <c r="DO17" s="456"/>
      <c r="DP17" s="456"/>
      <c r="DQ17" s="456"/>
      <c r="DR17" s="456"/>
      <c r="DS17" s="456" t="s">
        <v>115</v>
      </c>
      <c r="DT17" s="456"/>
      <c r="DU17" s="456"/>
      <c r="DV17" s="456"/>
      <c r="DW17" s="456"/>
      <c r="DX17" s="456"/>
      <c r="DY17" s="456"/>
      <c r="DZ17" s="456"/>
      <c r="EA17" s="456"/>
      <c r="EB17" s="456"/>
      <c r="EC17" s="456"/>
      <c r="ED17" s="456"/>
      <c r="EE17" s="456"/>
      <c r="EF17" s="456"/>
      <c r="EG17" s="456"/>
      <c r="EH17" s="456"/>
      <c r="EI17" s="456" t="s">
        <v>485</v>
      </c>
      <c r="EJ17" s="456"/>
      <c r="EK17" s="456"/>
      <c r="EL17" s="456"/>
      <c r="EM17" s="456"/>
      <c r="EN17" s="456"/>
      <c r="EO17" s="456"/>
      <c r="EP17" s="456"/>
      <c r="EQ17" s="456"/>
      <c r="ER17" s="456" t="s">
        <v>479</v>
      </c>
      <c r="ES17" s="456"/>
      <c r="ET17" s="456"/>
      <c r="EU17" s="456"/>
      <c r="EV17" s="456"/>
      <c r="EW17" s="456"/>
      <c r="EX17" s="456"/>
      <c r="EY17" s="456"/>
      <c r="EZ17" s="456" t="s">
        <v>133</v>
      </c>
      <c r="FA17" s="456"/>
      <c r="FB17" s="456"/>
      <c r="FC17" s="456"/>
      <c r="FD17" s="456"/>
      <c r="FE17" s="456"/>
      <c r="FF17" s="456"/>
      <c r="FG17" s="456"/>
      <c r="FH17" s="456"/>
      <c r="FI17" s="456" t="s">
        <v>486</v>
      </c>
      <c r="FJ17" s="456"/>
      <c r="FK17" s="456"/>
      <c r="FL17" s="456"/>
      <c r="FM17" s="456"/>
      <c r="FN17" s="456"/>
      <c r="FO17" s="456"/>
      <c r="FP17" s="456"/>
      <c r="FQ17" s="456"/>
      <c r="FR17" s="456"/>
      <c r="FS17" s="456"/>
      <c r="FT17" s="456"/>
      <c r="FU17" s="456"/>
      <c r="FV17" s="456"/>
      <c r="FW17" s="456"/>
      <c r="FX17" s="456" t="s">
        <v>89</v>
      </c>
      <c r="FY17" s="456"/>
      <c r="FZ17" s="456"/>
      <c r="GA17" s="456"/>
      <c r="GB17" s="456"/>
      <c r="GC17" s="456"/>
      <c r="GD17" s="456"/>
      <c r="GE17" s="456"/>
      <c r="GF17" s="456"/>
      <c r="GG17" s="456"/>
      <c r="GH17" s="456"/>
      <c r="GI17" s="456"/>
      <c r="GJ17" s="456"/>
      <c r="GK17" s="456"/>
      <c r="GL17" s="456"/>
      <c r="GM17" s="456"/>
      <c r="GN17" s="456"/>
      <c r="GO17" s="456"/>
      <c r="GP17" s="456"/>
      <c r="GQ17" s="456"/>
      <c r="GR17" s="456"/>
      <c r="GS17" s="456"/>
      <c r="GT17" s="456"/>
      <c r="GU17" s="456"/>
      <c r="GV17" s="456"/>
      <c r="GW17" s="456"/>
    </row>
    <row r="18" s="19" customFormat="true" ht="10.5" hidden="false" customHeight="false" outlineLevel="0" collapsed="false">
      <c r="A18" s="456"/>
      <c r="B18" s="456"/>
      <c r="C18" s="456"/>
      <c r="D18" s="456"/>
      <c r="E18" s="456"/>
      <c r="F18" s="456"/>
      <c r="G18" s="456"/>
      <c r="H18" s="456"/>
      <c r="I18" s="456"/>
      <c r="J18" s="456"/>
      <c r="K18" s="456"/>
      <c r="L18" s="456"/>
      <c r="M18" s="456"/>
      <c r="N18" s="456"/>
      <c r="O18" s="456"/>
      <c r="P18" s="456"/>
      <c r="Q18" s="456"/>
      <c r="R18" s="456"/>
      <c r="S18" s="456"/>
      <c r="T18" s="456"/>
      <c r="U18" s="456"/>
      <c r="V18" s="456"/>
      <c r="W18" s="456"/>
      <c r="X18" s="456"/>
      <c r="Y18" s="456"/>
      <c r="Z18" s="456"/>
      <c r="AA18" s="456"/>
      <c r="AB18" s="456"/>
      <c r="AC18" s="456"/>
      <c r="AD18" s="456"/>
      <c r="AE18" s="456"/>
      <c r="AF18" s="456"/>
      <c r="AG18" s="456"/>
      <c r="AH18" s="456"/>
      <c r="AI18" s="456"/>
      <c r="AJ18" s="456"/>
      <c r="AK18" s="456"/>
      <c r="AL18" s="456"/>
      <c r="AM18" s="456"/>
      <c r="AN18" s="456"/>
      <c r="AO18" s="456"/>
      <c r="AP18" s="456"/>
      <c r="AQ18" s="456"/>
      <c r="AR18" s="456"/>
      <c r="AS18" s="456"/>
      <c r="AT18" s="456"/>
      <c r="AU18" s="456"/>
      <c r="AV18" s="456"/>
      <c r="AW18" s="456"/>
      <c r="AX18" s="456"/>
      <c r="AY18" s="456"/>
      <c r="AZ18" s="456"/>
      <c r="BA18" s="456"/>
      <c r="BB18" s="456"/>
      <c r="BC18" s="456"/>
      <c r="BD18" s="456"/>
      <c r="BE18" s="456"/>
      <c r="BF18" s="456"/>
      <c r="BG18" s="456"/>
      <c r="BH18" s="456"/>
      <c r="BI18" s="456"/>
      <c r="BJ18" s="456"/>
      <c r="BK18" s="456"/>
      <c r="BL18" s="456"/>
      <c r="BM18" s="456" t="s">
        <v>487</v>
      </c>
      <c r="BN18" s="456"/>
      <c r="BO18" s="456"/>
      <c r="BP18" s="456"/>
      <c r="BQ18" s="456"/>
      <c r="BR18" s="456"/>
      <c r="BS18" s="456"/>
      <c r="BT18" s="456"/>
      <c r="BU18" s="456"/>
      <c r="BV18" s="456"/>
      <c r="BW18" s="456"/>
      <c r="BX18" s="456"/>
      <c r="BY18" s="456"/>
      <c r="BZ18" s="456"/>
      <c r="CA18" s="456"/>
      <c r="CB18" s="456"/>
      <c r="CC18" s="456"/>
      <c r="CD18" s="456"/>
      <c r="CE18" s="456"/>
      <c r="CF18" s="456"/>
      <c r="CG18" s="456"/>
      <c r="CH18" s="456"/>
      <c r="CI18" s="456"/>
      <c r="CJ18" s="456"/>
      <c r="CK18" s="456"/>
      <c r="CL18" s="456"/>
      <c r="CM18" s="456"/>
      <c r="CN18" s="456"/>
      <c r="CO18" s="456"/>
      <c r="CP18" s="456"/>
      <c r="CQ18" s="456"/>
      <c r="CR18" s="456"/>
      <c r="CS18" s="456"/>
      <c r="CT18" s="456"/>
      <c r="CU18" s="456"/>
      <c r="CV18" s="456"/>
      <c r="CW18" s="456"/>
      <c r="CX18" s="456"/>
      <c r="CY18" s="456"/>
      <c r="CZ18" s="456"/>
      <c r="DA18" s="456"/>
      <c r="DB18" s="456" t="s">
        <v>488</v>
      </c>
      <c r="DC18" s="456"/>
      <c r="DD18" s="456"/>
      <c r="DE18" s="456"/>
      <c r="DF18" s="456"/>
      <c r="DG18" s="456"/>
      <c r="DH18" s="456"/>
      <c r="DI18" s="456"/>
      <c r="DJ18" s="456" t="s">
        <v>142</v>
      </c>
      <c r="DK18" s="456"/>
      <c r="DL18" s="456"/>
      <c r="DM18" s="456"/>
      <c r="DN18" s="456"/>
      <c r="DO18" s="456"/>
      <c r="DP18" s="456"/>
      <c r="DQ18" s="456"/>
      <c r="DR18" s="456"/>
      <c r="DS18" s="456"/>
      <c r="DT18" s="456"/>
      <c r="DU18" s="456"/>
      <c r="DV18" s="456"/>
      <c r="DW18" s="456"/>
      <c r="DX18" s="456"/>
      <c r="DY18" s="456"/>
      <c r="DZ18" s="456"/>
      <c r="EA18" s="456"/>
      <c r="EB18" s="456"/>
      <c r="EC18" s="456"/>
      <c r="ED18" s="456"/>
      <c r="EE18" s="456"/>
      <c r="EF18" s="456"/>
      <c r="EG18" s="456"/>
      <c r="EH18" s="456"/>
      <c r="EI18" s="456" t="s">
        <v>489</v>
      </c>
      <c r="EJ18" s="456"/>
      <c r="EK18" s="456"/>
      <c r="EL18" s="456"/>
      <c r="EM18" s="456"/>
      <c r="EN18" s="456"/>
      <c r="EO18" s="456"/>
      <c r="EP18" s="456"/>
      <c r="EQ18" s="456"/>
      <c r="ER18" s="456"/>
      <c r="ES18" s="456"/>
      <c r="ET18" s="456"/>
      <c r="EU18" s="456"/>
      <c r="EV18" s="456"/>
      <c r="EW18" s="456"/>
      <c r="EX18" s="456"/>
      <c r="EY18" s="456"/>
      <c r="EZ18" s="456" t="s">
        <v>146</v>
      </c>
      <c r="FA18" s="456"/>
      <c r="FB18" s="456"/>
      <c r="FC18" s="456"/>
      <c r="FD18" s="456"/>
      <c r="FE18" s="456"/>
      <c r="FF18" s="456"/>
      <c r="FG18" s="456"/>
      <c r="FH18" s="456"/>
      <c r="FI18" s="456" t="s">
        <v>490</v>
      </c>
      <c r="FJ18" s="456"/>
      <c r="FK18" s="456"/>
      <c r="FL18" s="456"/>
      <c r="FM18" s="456"/>
      <c r="FN18" s="456"/>
      <c r="FO18" s="456"/>
      <c r="FP18" s="456"/>
      <c r="FQ18" s="456"/>
      <c r="FR18" s="456"/>
      <c r="FS18" s="456"/>
      <c r="FT18" s="456"/>
      <c r="FU18" s="456"/>
      <c r="FV18" s="456"/>
      <c r="FW18" s="456"/>
      <c r="FX18" s="456" t="s">
        <v>107</v>
      </c>
      <c r="FY18" s="456"/>
      <c r="FZ18" s="456"/>
      <c r="GA18" s="456"/>
      <c r="GB18" s="456"/>
      <c r="GC18" s="456"/>
      <c r="GD18" s="456"/>
      <c r="GE18" s="456"/>
      <c r="GF18" s="456"/>
      <c r="GG18" s="456"/>
      <c r="GH18" s="456"/>
      <c r="GI18" s="456"/>
      <c r="GJ18" s="456"/>
      <c r="GK18" s="456"/>
      <c r="GL18" s="456"/>
      <c r="GM18" s="456"/>
      <c r="GN18" s="456"/>
      <c r="GO18" s="456"/>
      <c r="GP18" s="456"/>
      <c r="GQ18" s="456"/>
      <c r="GR18" s="456"/>
      <c r="GS18" s="456"/>
      <c r="GT18" s="456"/>
      <c r="GU18" s="456"/>
      <c r="GV18" s="456"/>
      <c r="GW18" s="456"/>
    </row>
    <row r="19" s="19" customFormat="true" ht="10.5" hidden="false" customHeight="false" outlineLevel="0" collapsed="false">
      <c r="A19" s="456"/>
      <c r="B19" s="456"/>
      <c r="C19" s="456"/>
      <c r="D19" s="456"/>
      <c r="E19" s="456"/>
      <c r="F19" s="456"/>
      <c r="G19" s="456"/>
      <c r="H19" s="456"/>
      <c r="I19" s="456"/>
      <c r="J19" s="456"/>
      <c r="K19" s="456"/>
      <c r="L19" s="456"/>
      <c r="M19" s="456"/>
      <c r="N19" s="456"/>
      <c r="O19" s="456"/>
      <c r="P19" s="456"/>
      <c r="Q19" s="456"/>
      <c r="R19" s="456"/>
      <c r="S19" s="456"/>
      <c r="T19" s="456"/>
      <c r="U19" s="456"/>
      <c r="V19" s="456"/>
      <c r="W19" s="456"/>
      <c r="X19" s="456"/>
      <c r="Y19" s="456"/>
      <c r="Z19" s="456"/>
      <c r="AA19" s="456"/>
      <c r="AB19" s="456"/>
      <c r="AC19" s="456"/>
      <c r="AD19" s="456"/>
      <c r="AE19" s="456"/>
      <c r="AF19" s="456"/>
      <c r="AG19" s="456"/>
      <c r="AH19" s="456"/>
      <c r="AI19" s="456"/>
      <c r="AJ19" s="456"/>
      <c r="AK19" s="456"/>
      <c r="AL19" s="456"/>
      <c r="AM19" s="456"/>
      <c r="AN19" s="456"/>
      <c r="AO19" s="456"/>
      <c r="AP19" s="456"/>
      <c r="AQ19" s="456"/>
      <c r="AR19" s="456"/>
      <c r="AS19" s="456"/>
      <c r="AT19" s="456"/>
      <c r="AU19" s="456"/>
      <c r="AV19" s="456"/>
      <c r="AW19" s="456"/>
      <c r="AX19" s="456"/>
      <c r="AY19" s="456"/>
      <c r="AZ19" s="456"/>
      <c r="BA19" s="456"/>
      <c r="BB19" s="456"/>
      <c r="BC19" s="456"/>
      <c r="BD19" s="456"/>
      <c r="BE19" s="456"/>
      <c r="BF19" s="456"/>
      <c r="BG19" s="456"/>
      <c r="BH19" s="456"/>
      <c r="BI19" s="456"/>
      <c r="BJ19" s="456"/>
      <c r="BK19" s="456"/>
      <c r="BL19" s="456"/>
      <c r="BM19" s="456" t="s">
        <v>179</v>
      </c>
      <c r="BN19" s="456"/>
      <c r="BO19" s="456"/>
      <c r="BP19" s="456"/>
      <c r="BQ19" s="456"/>
      <c r="BR19" s="456"/>
      <c r="BS19" s="456"/>
      <c r="BT19" s="456"/>
      <c r="BU19" s="456"/>
      <c r="BV19" s="456"/>
      <c r="BW19" s="456"/>
      <c r="BX19" s="456"/>
      <c r="BY19" s="456"/>
      <c r="BZ19" s="456"/>
      <c r="CA19" s="456"/>
      <c r="CB19" s="456"/>
      <c r="CC19" s="456"/>
      <c r="CD19" s="456"/>
      <c r="CE19" s="456"/>
      <c r="CF19" s="456"/>
      <c r="CG19" s="456"/>
      <c r="CH19" s="456"/>
      <c r="CI19" s="456"/>
      <c r="CJ19" s="456"/>
      <c r="CK19" s="456"/>
      <c r="CL19" s="456"/>
      <c r="CM19" s="456"/>
      <c r="CN19" s="456"/>
      <c r="CO19" s="456"/>
      <c r="CP19" s="456"/>
      <c r="CQ19" s="456"/>
      <c r="CR19" s="456"/>
      <c r="CS19" s="456"/>
      <c r="CT19" s="456"/>
      <c r="CU19" s="456"/>
      <c r="CV19" s="456"/>
      <c r="CW19" s="456"/>
      <c r="CX19" s="456"/>
      <c r="CY19" s="456"/>
      <c r="CZ19" s="456"/>
      <c r="DA19" s="456"/>
      <c r="DB19" s="456"/>
      <c r="DC19" s="456"/>
      <c r="DD19" s="456"/>
      <c r="DE19" s="456"/>
      <c r="DF19" s="456"/>
      <c r="DG19" s="456"/>
      <c r="DH19" s="456"/>
      <c r="DI19" s="456"/>
      <c r="DJ19" s="456" t="s">
        <v>154</v>
      </c>
      <c r="DK19" s="456"/>
      <c r="DL19" s="456"/>
      <c r="DM19" s="456"/>
      <c r="DN19" s="456"/>
      <c r="DO19" s="456"/>
      <c r="DP19" s="456"/>
      <c r="DQ19" s="456"/>
      <c r="DR19" s="456"/>
      <c r="DS19" s="456"/>
      <c r="DT19" s="456"/>
      <c r="DU19" s="456"/>
      <c r="DV19" s="456"/>
      <c r="DW19" s="456"/>
      <c r="DX19" s="456"/>
      <c r="DY19" s="456"/>
      <c r="DZ19" s="456"/>
      <c r="EA19" s="456"/>
      <c r="EB19" s="456"/>
      <c r="EC19" s="456"/>
      <c r="ED19" s="456"/>
      <c r="EE19" s="456"/>
      <c r="EF19" s="456"/>
      <c r="EG19" s="456"/>
      <c r="EH19" s="456"/>
      <c r="EI19" s="456" t="s">
        <v>491</v>
      </c>
      <c r="EJ19" s="456"/>
      <c r="EK19" s="456"/>
      <c r="EL19" s="456"/>
      <c r="EM19" s="456"/>
      <c r="EN19" s="456"/>
      <c r="EO19" s="456"/>
      <c r="EP19" s="456"/>
      <c r="EQ19" s="456"/>
      <c r="ER19" s="456"/>
      <c r="ES19" s="456"/>
      <c r="ET19" s="456"/>
      <c r="EU19" s="456"/>
      <c r="EV19" s="456"/>
      <c r="EW19" s="456"/>
      <c r="EX19" s="456"/>
      <c r="EY19" s="456"/>
      <c r="EZ19" s="456"/>
      <c r="FA19" s="456"/>
      <c r="FB19" s="456"/>
      <c r="FC19" s="456"/>
      <c r="FD19" s="456"/>
      <c r="FE19" s="456"/>
      <c r="FF19" s="456"/>
      <c r="FG19" s="456"/>
      <c r="FH19" s="456"/>
      <c r="FI19" s="456" t="s">
        <v>492</v>
      </c>
      <c r="FJ19" s="456"/>
      <c r="FK19" s="456"/>
      <c r="FL19" s="456"/>
      <c r="FM19" s="456"/>
      <c r="FN19" s="456"/>
      <c r="FO19" s="456"/>
      <c r="FP19" s="456"/>
      <c r="FQ19" s="456"/>
      <c r="FR19" s="456"/>
      <c r="FS19" s="456"/>
      <c r="FT19" s="456"/>
      <c r="FU19" s="456"/>
      <c r="FV19" s="456"/>
      <c r="FW19" s="456"/>
      <c r="FX19" s="456"/>
      <c r="FY19" s="456"/>
      <c r="FZ19" s="456"/>
      <c r="GA19" s="456"/>
      <c r="GB19" s="456"/>
      <c r="GC19" s="456"/>
      <c r="GD19" s="456"/>
      <c r="GE19" s="456"/>
      <c r="GF19" s="456"/>
      <c r="GG19" s="456"/>
      <c r="GH19" s="456"/>
      <c r="GI19" s="456"/>
      <c r="GJ19" s="456"/>
      <c r="GK19" s="456"/>
      <c r="GL19" s="456"/>
      <c r="GM19" s="456"/>
      <c r="GN19" s="456"/>
      <c r="GO19" s="456"/>
      <c r="GP19" s="456"/>
      <c r="GQ19" s="456"/>
      <c r="GR19" s="456"/>
      <c r="GS19" s="456"/>
      <c r="GT19" s="456"/>
      <c r="GU19" s="456"/>
      <c r="GV19" s="456"/>
      <c r="GW19" s="456"/>
    </row>
    <row r="20" s="19" customFormat="true" ht="10.5" hidden="false" customHeight="false" outlineLevel="0" collapsed="false">
      <c r="A20" s="456"/>
      <c r="B20" s="456"/>
      <c r="C20" s="456"/>
      <c r="D20" s="456"/>
      <c r="E20" s="456"/>
      <c r="F20" s="456"/>
      <c r="G20" s="456"/>
      <c r="H20" s="456"/>
      <c r="I20" s="456"/>
      <c r="J20" s="456"/>
      <c r="K20" s="456"/>
      <c r="L20" s="456"/>
      <c r="M20" s="456"/>
      <c r="N20" s="456"/>
      <c r="O20" s="456"/>
      <c r="P20" s="456"/>
      <c r="Q20" s="456"/>
      <c r="R20" s="456"/>
      <c r="S20" s="456"/>
      <c r="T20" s="456"/>
      <c r="U20" s="456"/>
      <c r="V20" s="456"/>
      <c r="W20" s="456"/>
      <c r="X20" s="456"/>
      <c r="Y20" s="456"/>
      <c r="Z20" s="456"/>
      <c r="AA20" s="456"/>
      <c r="AB20" s="456"/>
      <c r="AC20" s="456"/>
      <c r="AD20" s="456"/>
      <c r="AE20" s="456"/>
      <c r="AF20" s="456"/>
      <c r="AG20" s="456"/>
      <c r="AH20" s="456"/>
      <c r="AI20" s="456"/>
      <c r="AJ20" s="456"/>
      <c r="AK20" s="456"/>
      <c r="AL20" s="456"/>
      <c r="AM20" s="456"/>
      <c r="AN20" s="456"/>
      <c r="AO20" s="456"/>
      <c r="AP20" s="456"/>
      <c r="AQ20" s="456"/>
      <c r="AR20" s="456"/>
      <c r="AS20" s="456"/>
      <c r="AT20" s="456"/>
      <c r="AU20" s="456"/>
      <c r="AV20" s="456"/>
      <c r="AW20" s="456"/>
      <c r="AX20" s="456"/>
      <c r="AY20" s="456"/>
      <c r="AZ20" s="456"/>
      <c r="BA20" s="456"/>
      <c r="BB20" s="456"/>
      <c r="BC20" s="456"/>
      <c r="BD20" s="456"/>
      <c r="BE20" s="456"/>
      <c r="BF20" s="456"/>
      <c r="BG20" s="456"/>
      <c r="BH20" s="456"/>
      <c r="BI20" s="456"/>
      <c r="BJ20" s="456"/>
      <c r="BK20" s="456"/>
      <c r="BL20" s="456"/>
      <c r="BM20" s="456"/>
      <c r="BN20" s="456"/>
      <c r="BO20" s="456"/>
      <c r="BP20" s="456"/>
      <c r="BQ20" s="456"/>
      <c r="BR20" s="456"/>
      <c r="BS20" s="456"/>
      <c r="BT20" s="456"/>
      <c r="BU20" s="456"/>
      <c r="BV20" s="456"/>
      <c r="BW20" s="456"/>
      <c r="BX20" s="456"/>
      <c r="BY20" s="456"/>
      <c r="BZ20" s="456"/>
      <c r="CA20" s="456"/>
      <c r="CB20" s="456"/>
      <c r="CC20" s="456"/>
      <c r="CD20" s="456"/>
      <c r="CE20" s="456"/>
      <c r="CF20" s="456"/>
      <c r="CG20" s="456"/>
      <c r="CH20" s="456"/>
      <c r="CI20" s="456"/>
      <c r="CJ20" s="456"/>
      <c r="CK20" s="456"/>
      <c r="CL20" s="456"/>
      <c r="CM20" s="456"/>
      <c r="CN20" s="456"/>
      <c r="CO20" s="456"/>
      <c r="CP20" s="456"/>
      <c r="CQ20" s="456"/>
      <c r="CR20" s="456"/>
      <c r="CS20" s="456"/>
      <c r="CT20" s="456"/>
      <c r="CU20" s="456"/>
      <c r="CV20" s="456"/>
      <c r="CW20" s="456"/>
      <c r="CX20" s="456"/>
      <c r="CY20" s="456"/>
      <c r="CZ20" s="456"/>
      <c r="DA20" s="456"/>
      <c r="DB20" s="456"/>
      <c r="DC20" s="456"/>
      <c r="DD20" s="456"/>
      <c r="DE20" s="456"/>
      <c r="DF20" s="456"/>
      <c r="DG20" s="456"/>
      <c r="DH20" s="456"/>
      <c r="DI20" s="456"/>
      <c r="DJ20" s="456"/>
      <c r="DK20" s="456"/>
      <c r="DL20" s="456"/>
      <c r="DM20" s="456"/>
      <c r="DN20" s="456"/>
      <c r="DO20" s="456"/>
      <c r="DP20" s="456"/>
      <c r="DQ20" s="456"/>
      <c r="DR20" s="456"/>
      <c r="DS20" s="456"/>
      <c r="DT20" s="456"/>
      <c r="DU20" s="456"/>
      <c r="DV20" s="456"/>
      <c r="DW20" s="456"/>
      <c r="DX20" s="456"/>
      <c r="DY20" s="456"/>
      <c r="DZ20" s="456"/>
      <c r="EA20" s="456"/>
      <c r="EB20" s="456"/>
      <c r="EC20" s="456"/>
      <c r="ED20" s="456"/>
      <c r="EE20" s="456"/>
      <c r="EF20" s="456"/>
      <c r="EG20" s="456"/>
      <c r="EH20" s="456"/>
      <c r="EI20" s="456" t="s">
        <v>493</v>
      </c>
      <c r="EJ20" s="456"/>
      <c r="EK20" s="456"/>
      <c r="EL20" s="456"/>
      <c r="EM20" s="456"/>
      <c r="EN20" s="456"/>
      <c r="EO20" s="456"/>
      <c r="EP20" s="456"/>
      <c r="EQ20" s="456"/>
      <c r="ER20" s="456"/>
      <c r="ES20" s="456"/>
      <c r="ET20" s="456"/>
      <c r="EU20" s="456"/>
      <c r="EV20" s="456"/>
      <c r="EW20" s="456"/>
      <c r="EX20" s="456"/>
      <c r="EY20" s="456"/>
      <c r="EZ20" s="456"/>
      <c r="FA20" s="456"/>
      <c r="FB20" s="456"/>
      <c r="FC20" s="456"/>
      <c r="FD20" s="456"/>
      <c r="FE20" s="456"/>
      <c r="FF20" s="456"/>
      <c r="FG20" s="456"/>
      <c r="FH20" s="456"/>
      <c r="FI20" s="456" t="s">
        <v>494</v>
      </c>
      <c r="FJ20" s="456"/>
      <c r="FK20" s="456"/>
      <c r="FL20" s="456"/>
      <c r="FM20" s="456"/>
      <c r="FN20" s="456"/>
      <c r="FO20" s="456"/>
      <c r="FP20" s="456"/>
      <c r="FQ20" s="456"/>
      <c r="FR20" s="456"/>
      <c r="FS20" s="456"/>
      <c r="FT20" s="456"/>
      <c r="FU20" s="456"/>
      <c r="FV20" s="456"/>
      <c r="FW20" s="456"/>
      <c r="FX20" s="456"/>
      <c r="FY20" s="456"/>
      <c r="FZ20" s="456"/>
      <c r="GA20" s="456"/>
      <c r="GB20" s="456"/>
      <c r="GC20" s="456"/>
      <c r="GD20" s="456"/>
      <c r="GE20" s="456"/>
      <c r="GF20" s="456"/>
      <c r="GG20" s="456"/>
      <c r="GH20" s="456"/>
      <c r="GI20" s="456"/>
      <c r="GJ20" s="456"/>
      <c r="GK20" s="456"/>
      <c r="GL20" s="456"/>
      <c r="GM20" s="456"/>
      <c r="GN20" s="456"/>
      <c r="GO20" s="456"/>
      <c r="GP20" s="456"/>
      <c r="GQ20" s="456"/>
      <c r="GR20" s="456"/>
      <c r="GS20" s="456"/>
      <c r="GT20" s="456"/>
      <c r="GU20" s="456"/>
      <c r="GV20" s="456"/>
      <c r="GW20" s="456"/>
    </row>
    <row r="21" s="19" customFormat="true" ht="10.5" hidden="false" customHeight="false" outlineLevel="0" collapsed="false">
      <c r="A21" s="456"/>
      <c r="B21" s="456"/>
      <c r="C21" s="456"/>
      <c r="D21" s="456"/>
      <c r="E21" s="456"/>
      <c r="F21" s="456"/>
      <c r="G21" s="456"/>
      <c r="H21" s="456"/>
      <c r="I21" s="456"/>
      <c r="J21" s="456"/>
      <c r="K21" s="456"/>
      <c r="L21" s="456"/>
      <c r="M21" s="456"/>
      <c r="N21" s="456"/>
      <c r="O21" s="456"/>
      <c r="P21" s="456"/>
      <c r="Q21" s="456"/>
      <c r="R21" s="456"/>
      <c r="S21" s="456"/>
      <c r="T21" s="456"/>
      <c r="U21" s="456"/>
      <c r="V21" s="456"/>
      <c r="W21" s="456"/>
      <c r="X21" s="456"/>
      <c r="Y21" s="456"/>
      <c r="Z21" s="456"/>
      <c r="AA21" s="456"/>
      <c r="AB21" s="456"/>
      <c r="AC21" s="456"/>
      <c r="AD21" s="456"/>
      <c r="AE21" s="456"/>
      <c r="AF21" s="456"/>
      <c r="AG21" s="456"/>
      <c r="AH21" s="456"/>
      <c r="AI21" s="456"/>
      <c r="AJ21" s="456"/>
      <c r="AK21" s="456"/>
      <c r="AL21" s="456"/>
      <c r="AM21" s="456"/>
      <c r="AN21" s="456"/>
      <c r="AO21" s="456"/>
      <c r="AP21" s="456"/>
      <c r="AQ21" s="456"/>
      <c r="AR21" s="456"/>
      <c r="AS21" s="456"/>
      <c r="AT21" s="456"/>
      <c r="AU21" s="456"/>
      <c r="AV21" s="456"/>
      <c r="AW21" s="456"/>
      <c r="AX21" s="456"/>
      <c r="AY21" s="456"/>
      <c r="AZ21" s="456"/>
      <c r="BA21" s="456"/>
      <c r="BB21" s="456"/>
      <c r="BC21" s="456"/>
      <c r="BD21" s="456"/>
      <c r="BE21" s="456"/>
      <c r="BF21" s="456"/>
      <c r="BG21" s="456"/>
      <c r="BH21" s="456"/>
      <c r="BI21" s="456"/>
      <c r="BJ21" s="456"/>
      <c r="BK21" s="456"/>
      <c r="BL21" s="456"/>
      <c r="BM21" s="456"/>
      <c r="BN21" s="456"/>
      <c r="BO21" s="456"/>
      <c r="BP21" s="456"/>
      <c r="BQ21" s="456"/>
      <c r="BR21" s="456"/>
      <c r="BS21" s="456"/>
      <c r="BT21" s="456"/>
      <c r="BU21" s="456"/>
      <c r="BV21" s="456"/>
      <c r="BW21" s="456"/>
      <c r="BX21" s="456"/>
      <c r="BY21" s="456"/>
      <c r="BZ21" s="456"/>
      <c r="CA21" s="456"/>
      <c r="CB21" s="456"/>
      <c r="CC21" s="456"/>
      <c r="CD21" s="456"/>
      <c r="CE21" s="456"/>
      <c r="CF21" s="456"/>
      <c r="CG21" s="456"/>
      <c r="CH21" s="456"/>
      <c r="CI21" s="456"/>
      <c r="CJ21" s="456"/>
      <c r="CK21" s="456"/>
      <c r="CL21" s="456"/>
      <c r="CM21" s="456"/>
      <c r="CN21" s="456"/>
      <c r="CO21" s="456"/>
      <c r="CP21" s="456"/>
      <c r="CQ21" s="456"/>
      <c r="CR21" s="456"/>
      <c r="CS21" s="456"/>
      <c r="CT21" s="456"/>
      <c r="CU21" s="456"/>
      <c r="CV21" s="456"/>
      <c r="CW21" s="456"/>
      <c r="CX21" s="456"/>
      <c r="CY21" s="456"/>
      <c r="CZ21" s="456"/>
      <c r="DA21" s="456"/>
      <c r="DB21" s="456"/>
      <c r="DC21" s="456"/>
      <c r="DD21" s="456"/>
      <c r="DE21" s="456"/>
      <c r="DF21" s="456"/>
      <c r="DG21" s="456"/>
      <c r="DH21" s="456"/>
      <c r="DI21" s="456"/>
      <c r="DJ21" s="456"/>
      <c r="DK21" s="456"/>
      <c r="DL21" s="456"/>
      <c r="DM21" s="456"/>
      <c r="DN21" s="456"/>
      <c r="DO21" s="456"/>
      <c r="DP21" s="456"/>
      <c r="DQ21" s="456"/>
      <c r="DR21" s="456"/>
      <c r="DS21" s="456"/>
      <c r="DT21" s="456"/>
      <c r="DU21" s="456"/>
      <c r="DV21" s="456"/>
      <c r="DW21" s="456"/>
      <c r="DX21" s="456"/>
      <c r="DY21" s="456"/>
      <c r="DZ21" s="456"/>
      <c r="EA21" s="456"/>
      <c r="EB21" s="456"/>
      <c r="EC21" s="456"/>
      <c r="ED21" s="456"/>
      <c r="EE21" s="456"/>
      <c r="EF21" s="456"/>
      <c r="EG21" s="456"/>
      <c r="EH21" s="456"/>
      <c r="EI21" s="456" t="s">
        <v>495</v>
      </c>
      <c r="EJ21" s="456"/>
      <c r="EK21" s="456"/>
      <c r="EL21" s="456"/>
      <c r="EM21" s="456"/>
      <c r="EN21" s="456"/>
      <c r="EO21" s="456"/>
      <c r="EP21" s="456"/>
      <c r="EQ21" s="456"/>
      <c r="ER21" s="456"/>
      <c r="ES21" s="456"/>
      <c r="ET21" s="456"/>
      <c r="EU21" s="456"/>
      <c r="EV21" s="456"/>
      <c r="EW21" s="456"/>
      <c r="EX21" s="456"/>
      <c r="EY21" s="456"/>
      <c r="EZ21" s="456"/>
      <c r="FA21" s="456"/>
      <c r="FB21" s="456"/>
      <c r="FC21" s="456"/>
      <c r="FD21" s="456"/>
      <c r="FE21" s="456"/>
      <c r="FF21" s="456"/>
      <c r="FG21" s="456"/>
      <c r="FH21" s="456"/>
      <c r="FI21" s="456" t="s">
        <v>496</v>
      </c>
      <c r="FJ21" s="456"/>
      <c r="FK21" s="456"/>
      <c r="FL21" s="456"/>
      <c r="FM21" s="456"/>
      <c r="FN21" s="456"/>
      <c r="FO21" s="456"/>
      <c r="FP21" s="456"/>
      <c r="FQ21" s="456"/>
      <c r="FR21" s="456"/>
      <c r="FS21" s="456"/>
      <c r="FT21" s="456"/>
      <c r="FU21" s="456"/>
      <c r="FV21" s="456"/>
      <c r="FW21" s="456"/>
      <c r="FX21" s="456"/>
      <c r="FY21" s="456"/>
      <c r="FZ21" s="456"/>
      <c r="GA21" s="456"/>
      <c r="GB21" s="456"/>
      <c r="GC21" s="456"/>
      <c r="GD21" s="456"/>
      <c r="GE21" s="456"/>
      <c r="GF21" s="456"/>
      <c r="GG21" s="456"/>
      <c r="GH21" s="456"/>
      <c r="GI21" s="456"/>
      <c r="GJ21" s="456"/>
      <c r="GK21" s="456"/>
      <c r="GL21" s="456"/>
      <c r="GM21" s="456"/>
      <c r="GN21" s="456"/>
      <c r="GO21" s="456"/>
      <c r="GP21" s="456"/>
      <c r="GQ21" s="456"/>
      <c r="GR21" s="456"/>
      <c r="GS21" s="456"/>
      <c r="GT21" s="456"/>
      <c r="GU21" s="456"/>
      <c r="GV21" s="456"/>
      <c r="GW21" s="456"/>
    </row>
    <row r="22" s="19" customFormat="true" ht="10.5" hidden="false" customHeight="false" outlineLevel="0" collapsed="false">
      <c r="A22" s="456"/>
      <c r="B22" s="456"/>
      <c r="C22" s="456"/>
      <c r="D22" s="456"/>
      <c r="E22" s="456"/>
      <c r="F22" s="456"/>
      <c r="G22" s="456"/>
      <c r="H22" s="456"/>
      <c r="I22" s="456"/>
      <c r="J22" s="456"/>
      <c r="K22" s="456"/>
      <c r="L22" s="456"/>
      <c r="M22" s="456"/>
      <c r="N22" s="456"/>
      <c r="O22" s="456"/>
      <c r="P22" s="456"/>
      <c r="Q22" s="456"/>
      <c r="R22" s="456"/>
      <c r="S22" s="456"/>
      <c r="T22" s="456"/>
      <c r="U22" s="456"/>
      <c r="V22" s="456"/>
      <c r="W22" s="456"/>
      <c r="X22" s="456"/>
      <c r="Y22" s="456"/>
      <c r="Z22" s="456"/>
      <c r="AA22" s="456"/>
      <c r="AB22" s="456"/>
      <c r="AC22" s="456"/>
      <c r="AD22" s="456"/>
      <c r="AE22" s="456"/>
      <c r="AF22" s="456"/>
      <c r="AG22" s="456"/>
      <c r="AH22" s="456"/>
      <c r="AI22" s="456"/>
      <c r="AJ22" s="456"/>
      <c r="AK22" s="456"/>
      <c r="AL22" s="456"/>
      <c r="AM22" s="456"/>
      <c r="AN22" s="456"/>
      <c r="AO22" s="456"/>
      <c r="AP22" s="456"/>
      <c r="AQ22" s="456"/>
      <c r="AR22" s="456"/>
      <c r="AS22" s="456"/>
      <c r="AT22" s="456"/>
      <c r="AU22" s="456"/>
      <c r="AV22" s="456"/>
      <c r="AW22" s="456"/>
      <c r="AX22" s="456"/>
      <c r="AY22" s="456"/>
      <c r="AZ22" s="456"/>
      <c r="BA22" s="456"/>
      <c r="BB22" s="456"/>
      <c r="BC22" s="456"/>
      <c r="BD22" s="456"/>
      <c r="BE22" s="456"/>
      <c r="BF22" s="456"/>
      <c r="BG22" s="456"/>
      <c r="BH22" s="456"/>
      <c r="BI22" s="456"/>
      <c r="BJ22" s="456"/>
      <c r="BK22" s="456"/>
      <c r="BL22" s="456"/>
      <c r="BM22" s="456"/>
      <c r="BN22" s="456"/>
      <c r="BO22" s="456"/>
      <c r="BP22" s="456"/>
      <c r="BQ22" s="456"/>
      <c r="BR22" s="456"/>
      <c r="BS22" s="456"/>
      <c r="BT22" s="456"/>
      <c r="BU22" s="456"/>
      <c r="BV22" s="456"/>
      <c r="BW22" s="456"/>
      <c r="BX22" s="456"/>
      <c r="BY22" s="456"/>
      <c r="BZ22" s="456"/>
      <c r="CA22" s="456"/>
      <c r="CB22" s="456"/>
      <c r="CC22" s="456"/>
      <c r="CD22" s="456"/>
      <c r="CE22" s="456"/>
      <c r="CF22" s="456"/>
      <c r="CG22" s="456"/>
      <c r="CH22" s="456"/>
      <c r="CI22" s="456"/>
      <c r="CJ22" s="456"/>
      <c r="CK22" s="456"/>
      <c r="CL22" s="456"/>
      <c r="CM22" s="456"/>
      <c r="CN22" s="456"/>
      <c r="CO22" s="456"/>
      <c r="CP22" s="456"/>
      <c r="CQ22" s="456"/>
      <c r="CR22" s="456"/>
      <c r="CS22" s="456"/>
      <c r="CT22" s="456"/>
      <c r="CU22" s="456"/>
      <c r="CV22" s="456"/>
      <c r="CW22" s="456"/>
      <c r="CX22" s="456"/>
      <c r="CY22" s="456"/>
      <c r="CZ22" s="456"/>
      <c r="DA22" s="456"/>
      <c r="DB22" s="456"/>
      <c r="DC22" s="456"/>
      <c r="DD22" s="456"/>
      <c r="DE22" s="456"/>
      <c r="DF22" s="456"/>
      <c r="DG22" s="456"/>
      <c r="DH22" s="456"/>
      <c r="DI22" s="456"/>
      <c r="DJ22" s="456"/>
      <c r="DK22" s="456"/>
      <c r="DL22" s="456"/>
      <c r="DM22" s="456"/>
      <c r="DN22" s="456"/>
      <c r="DO22" s="456"/>
      <c r="DP22" s="456"/>
      <c r="DQ22" s="456"/>
      <c r="DR22" s="456"/>
      <c r="DS22" s="456"/>
      <c r="DT22" s="456"/>
      <c r="DU22" s="456"/>
      <c r="DV22" s="456"/>
      <c r="DW22" s="456"/>
      <c r="DX22" s="456"/>
      <c r="DY22" s="456"/>
      <c r="DZ22" s="456"/>
      <c r="EA22" s="456"/>
      <c r="EB22" s="456"/>
      <c r="EC22" s="456"/>
      <c r="ED22" s="456"/>
      <c r="EE22" s="456"/>
      <c r="EF22" s="456"/>
      <c r="EG22" s="456"/>
      <c r="EH22" s="456"/>
      <c r="EI22" s="456"/>
      <c r="EJ22" s="456"/>
      <c r="EK22" s="456"/>
      <c r="EL22" s="456"/>
      <c r="EM22" s="456"/>
      <c r="EN22" s="456"/>
      <c r="EO22" s="456"/>
      <c r="EP22" s="456"/>
      <c r="EQ22" s="456"/>
      <c r="ER22" s="456"/>
      <c r="ES22" s="456"/>
      <c r="ET22" s="456"/>
      <c r="EU22" s="456"/>
      <c r="EV22" s="456"/>
      <c r="EW22" s="456"/>
      <c r="EX22" s="456"/>
      <c r="EY22" s="456"/>
      <c r="EZ22" s="456"/>
      <c r="FA22" s="456"/>
      <c r="FB22" s="456"/>
      <c r="FC22" s="456"/>
      <c r="FD22" s="456"/>
      <c r="FE22" s="456"/>
      <c r="FF22" s="456"/>
      <c r="FG22" s="456"/>
      <c r="FH22" s="456"/>
      <c r="FI22" s="456" t="s">
        <v>497</v>
      </c>
      <c r="FJ22" s="456"/>
      <c r="FK22" s="456"/>
      <c r="FL22" s="456"/>
      <c r="FM22" s="456"/>
      <c r="FN22" s="456"/>
      <c r="FO22" s="456"/>
      <c r="FP22" s="456"/>
      <c r="FQ22" s="456"/>
      <c r="FR22" s="456"/>
      <c r="FS22" s="456"/>
      <c r="FT22" s="456"/>
      <c r="FU22" s="456"/>
      <c r="FV22" s="456"/>
      <c r="FW22" s="456"/>
      <c r="FX22" s="456"/>
      <c r="FY22" s="456"/>
      <c r="FZ22" s="456"/>
      <c r="GA22" s="456"/>
      <c r="GB22" s="456"/>
      <c r="GC22" s="456"/>
      <c r="GD22" s="456"/>
      <c r="GE22" s="456"/>
      <c r="GF22" s="456"/>
      <c r="GG22" s="456"/>
      <c r="GH22" s="456"/>
      <c r="GI22" s="456"/>
      <c r="GJ22" s="456"/>
      <c r="GK22" s="456"/>
      <c r="GL22" s="456"/>
      <c r="GM22" s="456"/>
      <c r="GN22" s="456"/>
      <c r="GO22" s="456"/>
      <c r="GP22" s="456"/>
      <c r="GQ22" s="456"/>
      <c r="GR22" s="456"/>
      <c r="GS22" s="456"/>
      <c r="GT22" s="456"/>
      <c r="GU22" s="456"/>
      <c r="GV22" s="456"/>
      <c r="GW22" s="456"/>
    </row>
    <row r="23" s="19" customFormat="true" ht="10.5" hidden="false" customHeight="false" outlineLevel="0" collapsed="false">
      <c r="A23" s="456"/>
      <c r="B23" s="456"/>
      <c r="C23" s="456"/>
      <c r="D23" s="456"/>
      <c r="E23" s="456"/>
      <c r="F23" s="456"/>
      <c r="G23" s="456"/>
      <c r="H23" s="456"/>
      <c r="I23" s="456"/>
      <c r="J23" s="456"/>
      <c r="K23" s="456"/>
      <c r="L23" s="456"/>
      <c r="M23" s="456"/>
      <c r="N23" s="456"/>
      <c r="O23" s="456"/>
      <c r="P23" s="456"/>
      <c r="Q23" s="456"/>
      <c r="R23" s="456"/>
      <c r="S23" s="456"/>
      <c r="T23" s="456"/>
      <c r="U23" s="456"/>
      <c r="V23" s="456"/>
      <c r="W23" s="456"/>
      <c r="X23" s="456"/>
      <c r="Y23" s="456"/>
      <c r="Z23" s="456"/>
      <c r="AA23" s="456"/>
      <c r="AB23" s="456"/>
      <c r="AC23" s="456"/>
      <c r="AD23" s="456"/>
      <c r="AE23" s="456"/>
      <c r="AF23" s="456"/>
      <c r="AG23" s="456"/>
      <c r="AH23" s="456"/>
      <c r="AI23" s="456"/>
      <c r="AJ23" s="456"/>
      <c r="AK23" s="456"/>
      <c r="AL23" s="456"/>
      <c r="AM23" s="456"/>
      <c r="AN23" s="456"/>
      <c r="AO23" s="456"/>
      <c r="AP23" s="456"/>
      <c r="AQ23" s="456"/>
      <c r="AR23" s="456"/>
      <c r="AS23" s="456"/>
      <c r="AT23" s="456"/>
      <c r="AU23" s="456"/>
      <c r="AV23" s="456"/>
      <c r="AW23" s="456"/>
      <c r="AX23" s="456"/>
      <c r="AY23" s="456"/>
      <c r="AZ23" s="456"/>
      <c r="BA23" s="456"/>
      <c r="BB23" s="456"/>
      <c r="BC23" s="456"/>
      <c r="BD23" s="456"/>
      <c r="BE23" s="456"/>
      <c r="BF23" s="456"/>
      <c r="BG23" s="456"/>
      <c r="BH23" s="456"/>
      <c r="BI23" s="456"/>
      <c r="BJ23" s="456"/>
      <c r="BK23" s="456"/>
      <c r="BL23" s="456"/>
      <c r="BM23" s="456"/>
      <c r="BN23" s="456"/>
      <c r="BO23" s="456"/>
      <c r="BP23" s="456"/>
      <c r="BQ23" s="456"/>
      <c r="BR23" s="456"/>
      <c r="BS23" s="456"/>
      <c r="BT23" s="456"/>
      <c r="BU23" s="456"/>
      <c r="BV23" s="456"/>
      <c r="BW23" s="456"/>
      <c r="BX23" s="456"/>
      <c r="BY23" s="456"/>
      <c r="BZ23" s="456"/>
      <c r="CA23" s="456"/>
      <c r="CB23" s="456"/>
      <c r="CC23" s="456"/>
      <c r="CD23" s="456"/>
      <c r="CE23" s="456"/>
      <c r="CF23" s="456"/>
      <c r="CG23" s="456"/>
      <c r="CH23" s="456"/>
      <c r="CI23" s="456"/>
      <c r="CJ23" s="456"/>
      <c r="CK23" s="456"/>
      <c r="CL23" s="456"/>
      <c r="CM23" s="456"/>
      <c r="CN23" s="456"/>
      <c r="CO23" s="456"/>
      <c r="CP23" s="456"/>
      <c r="CQ23" s="456"/>
      <c r="CR23" s="456"/>
      <c r="CS23" s="456"/>
      <c r="CT23" s="456"/>
      <c r="CU23" s="456"/>
      <c r="CV23" s="456"/>
      <c r="CW23" s="456"/>
      <c r="CX23" s="456"/>
      <c r="CY23" s="456"/>
      <c r="CZ23" s="456"/>
      <c r="DA23" s="456"/>
      <c r="DB23" s="456"/>
      <c r="DC23" s="456"/>
      <c r="DD23" s="456"/>
      <c r="DE23" s="456"/>
      <c r="DF23" s="456"/>
      <c r="DG23" s="456"/>
      <c r="DH23" s="456"/>
      <c r="DI23" s="456"/>
      <c r="DJ23" s="456"/>
      <c r="DK23" s="456"/>
      <c r="DL23" s="456"/>
      <c r="DM23" s="456"/>
      <c r="DN23" s="456"/>
      <c r="DO23" s="456"/>
      <c r="DP23" s="456"/>
      <c r="DQ23" s="456"/>
      <c r="DR23" s="456"/>
      <c r="DS23" s="456"/>
      <c r="DT23" s="456"/>
      <c r="DU23" s="456"/>
      <c r="DV23" s="456"/>
      <c r="DW23" s="456"/>
      <c r="DX23" s="456"/>
      <c r="DY23" s="456"/>
      <c r="DZ23" s="456"/>
      <c r="EA23" s="456"/>
      <c r="EB23" s="456"/>
      <c r="EC23" s="456"/>
      <c r="ED23" s="456"/>
      <c r="EE23" s="456"/>
      <c r="EF23" s="456"/>
      <c r="EG23" s="456"/>
      <c r="EH23" s="456"/>
      <c r="EI23" s="456"/>
      <c r="EJ23" s="456"/>
      <c r="EK23" s="456"/>
      <c r="EL23" s="456"/>
      <c r="EM23" s="456"/>
      <c r="EN23" s="456"/>
      <c r="EO23" s="456"/>
      <c r="EP23" s="456"/>
      <c r="EQ23" s="456"/>
      <c r="ER23" s="456"/>
      <c r="ES23" s="456"/>
      <c r="ET23" s="456"/>
      <c r="EU23" s="456"/>
      <c r="EV23" s="456"/>
      <c r="EW23" s="456"/>
      <c r="EX23" s="456"/>
      <c r="EY23" s="456"/>
      <c r="EZ23" s="456"/>
      <c r="FA23" s="456"/>
      <c r="FB23" s="456"/>
      <c r="FC23" s="456"/>
      <c r="FD23" s="456"/>
      <c r="FE23" s="456"/>
      <c r="FF23" s="456"/>
      <c r="FG23" s="456"/>
      <c r="FH23" s="456"/>
      <c r="FI23" s="456" t="s">
        <v>374</v>
      </c>
      <c r="FJ23" s="456"/>
      <c r="FK23" s="456"/>
      <c r="FL23" s="456"/>
      <c r="FM23" s="456"/>
      <c r="FN23" s="456"/>
      <c r="FO23" s="456"/>
      <c r="FP23" s="456"/>
      <c r="FQ23" s="456"/>
      <c r="FR23" s="456"/>
      <c r="FS23" s="456"/>
      <c r="FT23" s="456"/>
      <c r="FU23" s="456"/>
      <c r="FV23" s="456"/>
      <c r="FW23" s="456"/>
      <c r="FX23" s="456"/>
      <c r="FY23" s="456"/>
      <c r="FZ23" s="456"/>
      <c r="GA23" s="456"/>
      <c r="GB23" s="456"/>
      <c r="GC23" s="456"/>
      <c r="GD23" s="456"/>
      <c r="GE23" s="456"/>
      <c r="GF23" s="456"/>
      <c r="GG23" s="456"/>
      <c r="GH23" s="456"/>
      <c r="GI23" s="456"/>
      <c r="GJ23" s="456"/>
      <c r="GK23" s="456"/>
      <c r="GL23" s="456"/>
      <c r="GM23" s="456"/>
      <c r="GN23" s="456"/>
      <c r="GO23" s="456"/>
      <c r="GP23" s="456"/>
      <c r="GQ23" s="456"/>
      <c r="GR23" s="456"/>
      <c r="GS23" s="456"/>
      <c r="GT23" s="456"/>
      <c r="GU23" s="456"/>
      <c r="GV23" s="456"/>
      <c r="GW23" s="456"/>
    </row>
    <row r="24" s="19" customFormat="true" ht="10.5" hidden="false" customHeight="false" outlineLevel="0" collapsed="false">
      <c r="A24" s="456"/>
      <c r="B24" s="456"/>
      <c r="C24" s="456"/>
      <c r="D24" s="456"/>
      <c r="E24" s="456"/>
      <c r="F24" s="456"/>
      <c r="G24" s="456"/>
      <c r="H24" s="456"/>
      <c r="I24" s="456"/>
      <c r="J24" s="456"/>
      <c r="K24" s="456"/>
      <c r="L24" s="456"/>
      <c r="M24" s="456"/>
      <c r="N24" s="456"/>
      <c r="O24" s="456"/>
      <c r="P24" s="456"/>
      <c r="Q24" s="456"/>
      <c r="R24" s="456"/>
      <c r="S24" s="456"/>
      <c r="T24" s="456"/>
      <c r="U24" s="456"/>
      <c r="V24" s="456"/>
      <c r="W24" s="456"/>
      <c r="X24" s="456"/>
      <c r="Y24" s="456"/>
      <c r="Z24" s="456"/>
      <c r="AA24" s="456"/>
      <c r="AB24" s="456"/>
      <c r="AC24" s="456"/>
      <c r="AD24" s="456"/>
      <c r="AE24" s="456"/>
      <c r="AF24" s="456"/>
      <c r="AG24" s="456"/>
      <c r="AH24" s="456"/>
      <c r="AI24" s="456"/>
      <c r="AJ24" s="456"/>
      <c r="AK24" s="456"/>
      <c r="AL24" s="456"/>
      <c r="AM24" s="456"/>
      <c r="AN24" s="456"/>
      <c r="AO24" s="456"/>
      <c r="AP24" s="456"/>
      <c r="AQ24" s="456"/>
      <c r="AR24" s="456"/>
      <c r="AS24" s="456"/>
      <c r="AT24" s="456"/>
      <c r="AU24" s="456"/>
      <c r="AV24" s="456"/>
      <c r="AW24" s="456"/>
      <c r="AX24" s="456"/>
      <c r="AY24" s="456"/>
      <c r="AZ24" s="456"/>
      <c r="BA24" s="456"/>
      <c r="BB24" s="456"/>
      <c r="BC24" s="456"/>
      <c r="BD24" s="456"/>
      <c r="BE24" s="456"/>
      <c r="BF24" s="456"/>
      <c r="BG24" s="456"/>
      <c r="BH24" s="456"/>
      <c r="BI24" s="456"/>
      <c r="BJ24" s="456"/>
      <c r="BK24" s="456"/>
      <c r="BL24" s="456"/>
      <c r="BM24" s="456"/>
      <c r="BN24" s="456"/>
      <c r="BO24" s="456"/>
      <c r="BP24" s="456"/>
      <c r="BQ24" s="456"/>
      <c r="BR24" s="456"/>
      <c r="BS24" s="456"/>
      <c r="BT24" s="456"/>
      <c r="BU24" s="456"/>
      <c r="BV24" s="456"/>
      <c r="BW24" s="456"/>
      <c r="BX24" s="456"/>
      <c r="BY24" s="456"/>
      <c r="BZ24" s="456"/>
      <c r="CA24" s="456"/>
      <c r="CB24" s="456"/>
      <c r="CC24" s="456"/>
      <c r="CD24" s="456"/>
      <c r="CE24" s="456"/>
      <c r="CF24" s="456"/>
      <c r="CG24" s="456"/>
      <c r="CH24" s="456"/>
      <c r="CI24" s="456"/>
      <c r="CJ24" s="456"/>
      <c r="CK24" s="456"/>
      <c r="CL24" s="456"/>
      <c r="CM24" s="456"/>
      <c r="CN24" s="456"/>
      <c r="CO24" s="456"/>
      <c r="CP24" s="456"/>
      <c r="CQ24" s="456"/>
      <c r="CR24" s="456"/>
      <c r="CS24" s="456"/>
      <c r="CT24" s="456"/>
      <c r="CU24" s="456"/>
      <c r="CV24" s="456"/>
      <c r="CW24" s="456"/>
      <c r="CX24" s="456"/>
      <c r="CY24" s="456"/>
      <c r="CZ24" s="456"/>
      <c r="DA24" s="456"/>
      <c r="DB24" s="456"/>
      <c r="DC24" s="456"/>
      <c r="DD24" s="456"/>
      <c r="DE24" s="456"/>
      <c r="DF24" s="456"/>
      <c r="DG24" s="456"/>
      <c r="DH24" s="456"/>
      <c r="DI24" s="456"/>
      <c r="DJ24" s="456"/>
      <c r="DK24" s="456"/>
      <c r="DL24" s="456"/>
      <c r="DM24" s="456"/>
      <c r="DN24" s="456"/>
      <c r="DO24" s="456"/>
      <c r="DP24" s="456"/>
      <c r="DQ24" s="456"/>
      <c r="DR24" s="456"/>
      <c r="DS24" s="456"/>
      <c r="DT24" s="456"/>
      <c r="DU24" s="456"/>
      <c r="DV24" s="456"/>
      <c r="DW24" s="456"/>
      <c r="DX24" s="456"/>
      <c r="DY24" s="456"/>
      <c r="DZ24" s="456"/>
      <c r="EA24" s="456"/>
      <c r="EB24" s="456"/>
      <c r="EC24" s="456"/>
      <c r="ED24" s="456"/>
      <c r="EE24" s="456"/>
      <c r="EF24" s="456"/>
      <c r="EG24" s="456"/>
      <c r="EH24" s="456"/>
      <c r="EI24" s="456"/>
      <c r="EJ24" s="456"/>
      <c r="EK24" s="456"/>
      <c r="EL24" s="456"/>
      <c r="EM24" s="456"/>
      <c r="EN24" s="456"/>
      <c r="EO24" s="456"/>
      <c r="EP24" s="456"/>
      <c r="EQ24" s="456"/>
      <c r="ER24" s="456"/>
      <c r="ES24" s="456"/>
      <c r="ET24" s="456"/>
      <c r="EU24" s="456"/>
      <c r="EV24" s="456"/>
      <c r="EW24" s="456"/>
      <c r="EX24" s="456"/>
      <c r="EY24" s="456"/>
      <c r="EZ24" s="456"/>
      <c r="FA24" s="456"/>
      <c r="FB24" s="456"/>
      <c r="FC24" s="456"/>
      <c r="FD24" s="456"/>
      <c r="FE24" s="456"/>
      <c r="FF24" s="456"/>
      <c r="FG24" s="456"/>
      <c r="FH24" s="456"/>
      <c r="FI24" s="456" t="s">
        <v>498</v>
      </c>
      <c r="FJ24" s="456"/>
      <c r="FK24" s="456"/>
      <c r="FL24" s="456"/>
      <c r="FM24" s="456"/>
      <c r="FN24" s="456"/>
      <c r="FO24" s="456"/>
      <c r="FP24" s="456"/>
      <c r="FQ24" s="456"/>
      <c r="FR24" s="456"/>
      <c r="FS24" s="456"/>
      <c r="FT24" s="456"/>
      <c r="FU24" s="456"/>
      <c r="FV24" s="456"/>
      <c r="FW24" s="456"/>
      <c r="FX24" s="456"/>
      <c r="FY24" s="456"/>
      <c r="FZ24" s="456"/>
      <c r="GA24" s="456"/>
      <c r="GB24" s="456"/>
      <c r="GC24" s="456"/>
      <c r="GD24" s="456"/>
      <c r="GE24" s="456"/>
      <c r="GF24" s="456"/>
      <c r="GG24" s="456"/>
      <c r="GH24" s="456"/>
      <c r="GI24" s="456"/>
      <c r="GJ24" s="456"/>
      <c r="GK24" s="456"/>
      <c r="GL24" s="456"/>
      <c r="GM24" s="456"/>
      <c r="GN24" s="456"/>
      <c r="GO24" s="456"/>
      <c r="GP24" s="456"/>
      <c r="GQ24" s="456"/>
      <c r="GR24" s="456"/>
      <c r="GS24" s="456"/>
      <c r="GT24" s="456"/>
      <c r="GU24" s="456"/>
      <c r="GV24" s="456"/>
      <c r="GW24" s="456"/>
    </row>
    <row r="25" s="19" customFormat="true" ht="10.5" hidden="false" customHeight="false" outlineLevel="0" collapsed="false">
      <c r="A25" s="456"/>
      <c r="B25" s="456"/>
      <c r="C25" s="456"/>
      <c r="D25" s="456"/>
      <c r="E25" s="456"/>
      <c r="F25" s="456"/>
      <c r="G25" s="456"/>
      <c r="H25" s="456"/>
      <c r="I25" s="456"/>
      <c r="J25" s="456"/>
      <c r="K25" s="456"/>
      <c r="L25" s="456"/>
      <c r="M25" s="456"/>
      <c r="N25" s="456"/>
      <c r="O25" s="456"/>
      <c r="P25" s="456"/>
      <c r="Q25" s="456"/>
      <c r="R25" s="456"/>
      <c r="S25" s="456"/>
      <c r="T25" s="456"/>
      <c r="U25" s="456"/>
      <c r="V25" s="456"/>
      <c r="W25" s="456"/>
      <c r="X25" s="456"/>
      <c r="Y25" s="456"/>
      <c r="Z25" s="456"/>
      <c r="AA25" s="456"/>
      <c r="AB25" s="456"/>
      <c r="AC25" s="456"/>
      <c r="AD25" s="456"/>
      <c r="AE25" s="456"/>
      <c r="AF25" s="456"/>
      <c r="AG25" s="456"/>
      <c r="AH25" s="456"/>
      <c r="AI25" s="456"/>
      <c r="AJ25" s="456"/>
      <c r="AK25" s="456"/>
      <c r="AL25" s="456"/>
      <c r="AM25" s="456"/>
      <c r="AN25" s="456"/>
      <c r="AO25" s="456"/>
      <c r="AP25" s="456"/>
      <c r="AQ25" s="456"/>
      <c r="AR25" s="456"/>
      <c r="AS25" s="456"/>
      <c r="AT25" s="456"/>
      <c r="AU25" s="456"/>
      <c r="AV25" s="456"/>
      <c r="AW25" s="456"/>
      <c r="AX25" s="456"/>
      <c r="AY25" s="456"/>
      <c r="AZ25" s="456"/>
      <c r="BA25" s="456"/>
      <c r="BB25" s="456"/>
      <c r="BC25" s="456"/>
      <c r="BD25" s="456"/>
      <c r="BE25" s="456"/>
      <c r="BF25" s="456"/>
      <c r="BG25" s="456"/>
      <c r="BH25" s="456"/>
      <c r="BI25" s="456"/>
      <c r="BJ25" s="456"/>
      <c r="BK25" s="456"/>
      <c r="BL25" s="456"/>
      <c r="BM25" s="456"/>
      <c r="BN25" s="456"/>
      <c r="BO25" s="456"/>
      <c r="BP25" s="456"/>
      <c r="BQ25" s="456"/>
      <c r="BR25" s="456"/>
      <c r="BS25" s="456"/>
      <c r="BT25" s="456"/>
      <c r="BU25" s="456"/>
      <c r="BV25" s="456"/>
      <c r="BW25" s="456"/>
      <c r="BX25" s="456"/>
      <c r="BY25" s="456"/>
      <c r="BZ25" s="456"/>
      <c r="CA25" s="456"/>
      <c r="CB25" s="456"/>
      <c r="CC25" s="456"/>
      <c r="CD25" s="456"/>
      <c r="CE25" s="456"/>
      <c r="CF25" s="456"/>
      <c r="CG25" s="456"/>
      <c r="CH25" s="456"/>
      <c r="CI25" s="456"/>
      <c r="CJ25" s="456"/>
      <c r="CK25" s="456"/>
      <c r="CL25" s="456"/>
      <c r="CM25" s="456"/>
      <c r="CN25" s="456"/>
      <c r="CO25" s="456"/>
      <c r="CP25" s="456"/>
      <c r="CQ25" s="456"/>
      <c r="CR25" s="456"/>
      <c r="CS25" s="456"/>
      <c r="CT25" s="456"/>
      <c r="CU25" s="456"/>
      <c r="CV25" s="456"/>
      <c r="CW25" s="456"/>
      <c r="CX25" s="456"/>
      <c r="CY25" s="456"/>
      <c r="CZ25" s="456"/>
      <c r="DA25" s="456"/>
      <c r="DB25" s="456"/>
      <c r="DC25" s="456"/>
      <c r="DD25" s="456"/>
      <c r="DE25" s="456"/>
      <c r="DF25" s="456"/>
      <c r="DG25" s="456"/>
      <c r="DH25" s="456"/>
      <c r="DI25" s="456"/>
      <c r="DJ25" s="456"/>
      <c r="DK25" s="456"/>
      <c r="DL25" s="456"/>
      <c r="DM25" s="456"/>
      <c r="DN25" s="456"/>
      <c r="DO25" s="456"/>
      <c r="DP25" s="456"/>
      <c r="DQ25" s="456"/>
      <c r="DR25" s="456"/>
      <c r="DS25" s="456"/>
      <c r="DT25" s="456"/>
      <c r="DU25" s="456"/>
      <c r="DV25" s="456"/>
      <c r="DW25" s="456"/>
      <c r="DX25" s="456"/>
      <c r="DY25" s="456"/>
      <c r="DZ25" s="456"/>
      <c r="EA25" s="456"/>
      <c r="EB25" s="456"/>
      <c r="EC25" s="456"/>
      <c r="ED25" s="456"/>
      <c r="EE25" s="456"/>
      <c r="EF25" s="456"/>
      <c r="EG25" s="456"/>
      <c r="EH25" s="456"/>
      <c r="EI25" s="456"/>
      <c r="EJ25" s="456"/>
      <c r="EK25" s="456"/>
      <c r="EL25" s="456"/>
      <c r="EM25" s="456"/>
      <c r="EN25" s="456"/>
      <c r="EO25" s="456"/>
      <c r="EP25" s="456"/>
      <c r="EQ25" s="456"/>
      <c r="ER25" s="456"/>
      <c r="ES25" s="456"/>
      <c r="ET25" s="456"/>
      <c r="EU25" s="456"/>
      <c r="EV25" s="456"/>
      <c r="EW25" s="456"/>
      <c r="EX25" s="456"/>
      <c r="EY25" s="456"/>
      <c r="EZ25" s="456"/>
      <c r="FA25" s="456"/>
      <c r="FB25" s="456"/>
      <c r="FC25" s="456"/>
      <c r="FD25" s="456"/>
      <c r="FE25" s="456"/>
      <c r="FF25" s="456"/>
      <c r="FG25" s="456"/>
      <c r="FH25" s="456"/>
      <c r="FI25" s="456" t="s">
        <v>499</v>
      </c>
      <c r="FJ25" s="456"/>
      <c r="FK25" s="456"/>
      <c r="FL25" s="456"/>
      <c r="FM25" s="456"/>
      <c r="FN25" s="456"/>
      <c r="FO25" s="456"/>
      <c r="FP25" s="456"/>
      <c r="FQ25" s="456"/>
      <c r="FR25" s="456"/>
      <c r="FS25" s="456"/>
      <c r="FT25" s="456"/>
      <c r="FU25" s="456"/>
      <c r="FV25" s="456"/>
      <c r="FW25" s="456"/>
      <c r="FX25" s="456"/>
      <c r="FY25" s="456"/>
      <c r="FZ25" s="456"/>
      <c r="GA25" s="456"/>
      <c r="GB25" s="456"/>
      <c r="GC25" s="456"/>
      <c r="GD25" s="456"/>
      <c r="GE25" s="456"/>
      <c r="GF25" s="456"/>
      <c r="GG25" s="456"/>
      <c r="GH25" s="456"/>
      <c r="GI25" s="456"/>
      <c r="GJ25" s="456"/>
      <c r="GK25" s="456"/>
      <c r="GL25" s="456"/>
      <c r="GM25" s="456"/>
      <c r="GN25" s="456"/>
      <c r="GO25" s="456"/>
      <c r="GP25" s="456"/>
      <c r="GQ25" s="456"/>
      <c r="GR25" s="456"/>
      <c r="GS25" s="456"/>
      <c r="GT25" s="456"/>
      <c r="GU25" s="456"/>
      <c r="GV25" s="456"/>
      <c r="GW25" s="456"/>
    </row>
    <row r="26" s="19" customFormat="true" ht="10.5" hidden="false" customHeight="false" outlineLevel="0" collapsed="false">
      <c r="A26" s="456"/>
      <c r="B26" s="456"/>
      <c r="C26" s="456"/>
      <c r="D26" s="456"/>
      <c r="E26" s="456"/>
      <c r="F26" s="456"/>
      <c r="G26" s="456"/>
      <c r="H26" s="456"/>
      <c r="I26" s="456"/>
      <c r="J26" s="456"/>
      <c r="K26" s="456"/>
      <c r="L26" s="456"/>
      <c r="M26" s="456"/>
      <c r="N26" s="456"/>
      <c r="O26" s="456"/>
      <c r="P26" s="456"/>
      <c r="Q26" s="456"/>
      <c r="R26" s="456"/>
      <c r="S26" s="456"/>
      <c r="T26" s="456"/>
      <c r="U26" s="456"/>
      <c r="V26" s="456"/>
      <c r="W26" s="456"/>
      <c r="X26" s="456"/>
      <c r="Y26" s="456"/>
      <c r="Z26" s="456"/>
      <c r="AA26" s="456"/>
      <c r="AB26" s="456"/>
      <c r="AC26" s="456"/>
      <c r="AD26" s="456"/>
      <c r="AE26" s="456"/>
      <c r="AF26" s="456"/>
      <c r="AG26" s="456"/>
      <c r="AH26" s="456"/>
      <c r="AI26" s="456"/>
      <c r="AJ26" s="456"/>
      <c r="AK26" s="456"/>
      <c r="AL26" s="456"/>
      <c r="AM26" s="456"/>
      <c r="AN26" s="456"/>
      <c r="AO26" s="456"/>
      <c r="AP26" s="456"/>
      <c r="AQ26" s="456"/>
      <c r="AR26" s="456"/>
      <c r="AS26" s="456"/>
      <c r="AT26" s="456"/>
      <c r="AU26" s="456"/>
      <c r="AV26" s="456"/>
      <c r="AW26" s="456"/>
      <c r="AX26" s="456"/>
      <c r="AY26" s="456"/>
      <c r="AZ26" s="456"/>
      <c r="BA26" s="456"/>
      <c r="BB26" s="456"/>
      <c r="BC26" s="456"/>
      <c r="BD26" s="456"/>
      <c r="BE26" s="456"/>
      <c r="BF26" s="456"/>
      <c r="BG26" s="456"/>
      <c r="BH26" s="456"/>
      <c r="BI26" s="456"/>
      <c r="BJ26" s="456"/>
      <c r="BK26" s="456"/>
      <c r="BL26" s="456"/>
      <c r="BM26" s="456"/>
      <c r="BN26" s="456"/>
      <c r="BO26" s="456"/>
      <c r="BP26" s="456"/>
      <c r="BQ26" s="456"/>
      <c r="BR26" s="456"/>
      <c r="BS26" s="456"/>
      <c r="BT26" s="456"/>
      <c r="BU26" s="456"/>
      <c r="BV26" s="456"/>
      <c r="BW26" s="456"/>
      <c r="BX26" s="456"/>
      <c r="BY26" s="456"/>
      <c r="BZ26" s="456"/>
      <c r="CA26" s="456"/>
      <c r="CB26" s="456"/>
      <c r="CC26" s="456"/>
      <c r="CD26" s="456"/>
      <c r="CE26" s="456"/>
      <c r="CF26" s="456"/>
      <c r="CG26" s="456"/>
      <c r="CH26" s="456"/>
      <c r="CI26" s="456"/>
      <c r="CJ26" s="456"/>
      <c r="CK26" s="456"/>
      <c r="CL26" s="456"/>
      <c r="CM26" s="456"/>
      <c r="CN26" s="456"/>
      <c r="CO26" s="456"/>
      <c r="CP26" s="456"/>
      <c r="CQ26" s="456"/>
      <c r="CR26" s="456"/>
      <c r="CS26" s="456"/>
      <c r="CT26" s="456"/>
      <c r="CU26" s="456"/>
      <c r="CV26" s="456"/>
      <c r="CW26" s="456"/>
      <c r="CX26" s="456"/>
      <c r="CY26" s="456"/>
      <c r="CZ26" s="456"/>
      <c r="DA26" s="456"/>
      <c r="DB26" s="456"/>
      <c r="DC26" s="456"/>
      <c r="DD26" s="456"/>
      <c r="DE26" s="456"/>
      <c r="DF26" s="456"/>
      <c r="DG26" s="456"/>
      <c r="DH26" s="456"/>
      <c r="DI26" s="456"/>
      <c r="DJ26" s="456"/>
      <c r="DK26" s="456"/>
      <c r="DL26" s="456"/>
      <c r="DM26" s="456"/>
      <c r="DN26" s="456"/>
      <c r="DO26" s="456"/>
      <c r="DP26" s="456"/>
      <c r="DQ26" s="456"/>
      <c r="DR26" s="456"/>
      <c r="DS26" s="456"/>
      <c r="DT26" s="456"/>
      <c r="DU26" s="456"/>
      <c r="DV26" s="456"/>
      <c r="DW26" s="456"/>
      <c r="DX26" s="456"/>
      <c r="DY26" s="456"/>
      <c r="DZ26" s="456"/>
      <c r="EA26" s="456"/>
      <c r="EB26" s="456"/>
      <c r="EC26" s="456"/>
      <c r="ED26" s="456"/>
      <c r="EE26" s="456"/>
      <c r="EF26" s="456"/>
      <c r="EG26" s="456"/>
      <c r="EH26" s="456"/>
      <c r="EI26" s="456"/>
      <c r="EJ26" s="456"/>
      <c r="EK26" s="456"/>
      <c r="EL26" s="456"/>
      <c r="EM26" s="456"/>
      <c r="EN26" s="456"/>
      <c r="EO26" s="456"/>
      <c r="EP26" s="456"/>
      <c r="EQ26" s="456"/>
      <c r="ER26" s="456"/>
      <c r="ES26" s="456"/>
      <c r="ET26" s="456"/>
      <c r="EU26" s="456"/>
      <c r="EV26" s="456"/>
      <c r="EW26" s="456"/>
      <c r="EX26" s="456"/>
      <c r="EY26" s="456"/>
      <c r="EZ26" s="456"/>
      <c r="FA26" s="456"/>
      <c r="FB26" s="456"/>
      <c r="FC26" s="456"/>
      <c r="FD26" s="456"/>
      <c r="FE26" s="456"/>
      <c r="FF26" s="456"/>
      <c r="FG26" s="456"/>
      <c r="FH26" s="456"/>
      <c r="FI26" s="456" t="s">
        <v>500</v>
      </c>
      <c r="FJ26" s="456"/>
      <c r="FK26" s="456"/>
      <c r="FL26" s="456"/>
      <c r="FM26" s="456"/>
      <c r="FN26" s="456"/>
      <c r="FO26" s="456"/>
      <c r="FP26" s="456"/>
      <c r="FQ26" s="456"/>
      <c r="FR26" s="456"/>
      <c r="FS26" s="456"/>
      <c r="FT26" s="456"/>
      <c r="FU26" s="456"/>
      <c r="FV26" s="456"/>
      <c r="FW26" s="456"/>
      <c r="FX26" s="456"/>
      <c r="FY26" s="456"/>
      <c r="FZ26" s="456"/>
      <c r="GA26" s="456"/>
      <c r="GB26" s="456"/>
      <c r="GC26" s="456"/>
      <c r="GD26" s="456"/>
      <c r="GE26" s="456"/>
      <c r="GF26" s="456"/>
      <c r="GG26" s="456"/>
      <c r="GH26" s="456"/>
      <c r="GI26" s="456"/>
      <c r="GJ26" s="456"/>
      <c r="GK26" s="456"/>
      <c r="GL26" s="456"/>
      <c r="GM26" s="456"/>
      <c r="GN26" s="456"/>
      <c r="GO26" s="456"/>
      <c r="GP26" s="456"/>
      <c r="GQ26" s="456"/>
      <c r="GR26" s="456"/>
      <c r="GS26" s="456"/>
      <c r="GT26" s="456"/>
      <c r="GU26" s="456"/>
      <c r="GV26" s="456"/>
      <c r="GW26" s="456"/>
    </row>
    <row r="27" s="19" customFormat="true" ht="10.5" hidden="false" customHeight="false" outlineLevel="0" collapsed="false">
      <c r="A27" s="456"/>
      <c r="B27" s="456"/>
      <c r="C27" s="456"/>
      <c r="D27" s="456"/>
      <c r="E27" s="456"/>
      <c r="F27" s="456"/>
      <c r="G27" s="456"/>
      <c r="H27" s="456"/>
      <c r="I27" s="456"/>
      <c r="J27" s="456"/>
      <c r="K27" s="456"/>
      <c r="L27" s="456"/>
      <c r="M27" s="456"/>
      <c r="N27" s="456"/>
      <c r="O27" s="456"/>
      <c r="P27" s="456"/>
      <c r="Q27" s="456"/>
      <c r="R27" s="456"/>
      <c r="S27" s="456"/>
      <c r="T27" s="456"/>
      <c r="U27" s="456"/>
      <c r="V27" s="456"/>
      <c r="W27" s="456"/>
      <c r="X27" s="456"/>
      <c r="Y27" s="456"/>
      <c r="Z27" s="456"/>
      <c r="AA27" s="456"/>
      <c r="AB27" s="456"/>
      <c r="AC27" s="456"/>
      <c r="AD27" s="456"/>
      <c r="AE27" s="456"/>
      <c r="AF27" s="456"/>
      <c r="AG27" s="456"/>
      <c r="AH27" s="456"/>
      <c r="AI27" s="456"/>
      <c r="AJ27" s="456"/>
      <c r="AK27" s="456"/>
      <c r="AL27" s="456"/>
      <c r="AM27" s="456"/>
      <c r="AN27" s="456"/>
      <c r="AO27" s="456"/>
      <c r="AP27" s="456"/>
      <c r="AQ27" s="456"/>
      <c r="AR27" s="456"/>
      <c r="AS27" s="456"/>
      <c r="AT27" s="456"/>
      <c r="AU27" s="456"/>
      <c r="AV27" s="456"/>
      <c r="AW27" s="456"/>
      <c r="AX27" s="456"/>
      <c r="AY27" s="456"/>
      <c r="AZ27" s="456"/>
      <c r="BA27" s="456"/>
      <c r="BB27" s="456"/>
      <c r="BC27" s="456"/>
      <c r="BD27" s="456"/>
      <c r="BE27" s="456"/>
      <c r="BF27" s="456"/>
      <c r="BG27" s="456"/>
      <c r="BH27" s="456"/>
      <c r="BI27" s="456"/>
      <c r="BJ27" s="456"/>
      <c r="BK27" s="456"/>
      <c r="BL27" s="456"/>
      <c r="BM27" s="456"/>
      <c r="BN27" s="456"/>
      <c r="BO27" s="456"/>
      <c r="BP27" s="456"/>
      <c r="BQ27" s="456"/>
      <c r="BR27" s="456"/>
      <c r="BS27" s="456"/>
      <c r="BT27" s="456"/>
      <c r="BU27" s="456"/>
      <c r="BV27" s="456"/>
      <c r="BW27" s="456"/>
      <c r="BX27" s="456"/>
      <c r="BY27" s="456"/>
      <c r="BZ27" s="456"/>
      <c r="CA27" s="456"/>
      <c r="CB27" s="456"/>
      <c r="CC27" s="456"/>
      <c r="CD27" s="456"/>
      <c r="CE27" s="456"/>
      <c r="CF27" s="456"/>
      <c r="CG27" s="456"/>
      <c r="CH27" s="456"/>
      <c r="CI27" s="456"/>
      <c r="CJ27" s="456"/>
      <c r="CK27" s="456"/>
      <c r="CL27" s="456"/>
      <c r="CM27" s="456"/>
      <c r="CN27" s="456"/>
      <c r="CO27" s="456"/>
      <c r="CP27" s="456"/>
      <c r="CQ27" s="456"/>
      <c r="CR27" s="456"/>
      <c r="CS27" s="456"/>
      <c r="CT27" s="456"/>
      <c r="CU27" s="456"/>
      <c r="CV27" s="456"/>
      <c r="CW27" s="456"/>
      <c r="CX27" s="456"/>
      <c r="CY27" s="456"/>
      <c r="CZ27" s="456"/>
      <c r="DA27" s="456"/>
      <c r="DB27" s="456"/>
      <c r="DC27" s="456"/>
      <c r="DD27" s="456"/>
      <c r="DE27" s="456"/>
      <c r="DF27" s="456"/>
      <c r="DG27" s="456"/>
      <c r="DH27" s="456"/>
      <c r="DI27" s="456"/>
      <c r="DJ27" s="456"/>
      <c r="DK27" s="456"/>
      <c r="DL27" s="456"/>
      <c r="DM27" s="456"/>
      <c r="DN27" s="456"/>
      <c r="DO27" s="456"/>
      <c r="DP27" s="456"/>
      <c r="DQ27" s="456"/>
      <c r="DR27" s="456"/>
      <c r="DS27" s="456"/>
      <c r="DT27" s="456"/>
      <c r="DU27" s="456"/>
      <c r="DV27" s="456"/>
      <c r="DW27" s="456"/>
      <c r="DX27" s="456"/>
      <c r="DY27" s="456"/>
      <c r="DZ27" s="456"/>
      <c r="EA27" s="456"/>
      <c r="EB27" s="456"/>
      <c r="EC27" s="456"/>
      <c r="ED27" s="456"/>
      <c r="EE27" s="456"/>
      <c r="EF27" s="456"/>
      <c r="EG27" s="456"/>
      <c r="EH27" s="456"/>
      <c r="EI27" s="456"/>
      <c r="EJ27" s="456"/>
      <c r="EK27" s="456"/>
      <c r="EL27" s="456"/>
      <c r="EM27" s="456"/>
      <c r="EN27" s="456"/>
      <c r="EO27" s="456"/>
      <c r="EP27" s="456"/>
      <c r="EQ27" s="456"/>
      <c r="ER27" s="456"/>
      <c r="ES27" s="456"/>
      <c r="ET27" s="456"/>
      <c r="EU27" s="456"/>
      <c r="EV27" s="456"/>
      <c r="EW27" s="456"/>
      <c r="EX27" s="456"/>
      <c r="EY27" s="456"/>
      <c r="EZ27" s="456"/>
      <c r="FA27" s="456"/>
      <c r="FB27" s="456"/>
      <c r="FC27" s="456"/>
      <c r="FD27" s="456"/>
      <c r="FE27" s="456"/>
      <c r="FF27" s="456"/>
      <c r="FG27" s="456"/>
      <c r="FH27" s="456"/>
      <c r="FI27" s="456" t="s">
        <v>203</v>
      </c>
      <c r="FJ27" s="456"/>
      <c r="FK27" s="456"/>
      <c r="FL27" s="456"/>
      <c r="FM27" s="456"/>
      <c r="FN27" s="456"/>
      <c r="FO27" s="456"/>
      <c r="FP27" s="456"/>
      <c r="FQ27" s="456"/>
      <c r="FR27" s="456"/>
      <c r="FS27" s="456"/>
      <c r="FT27" s="456"/>
      <c r="FU27" s="456"/>
      <c r="FV27" s="456"/>
      <c r="FW27" s="456"/>
      <c r="FX27" s="456"/>
      <c r="FY27" s="456"/>
      <c r="FZ27" s="456"/>
      <c r="GA27" s="456"/>
      <c r="GB27" s="456"/>
      <c r="GC27" s="456"/>
      <c r="GD27" s="456"/>
      <c r="GE27" s="456"/>
      <c r="GF27" s="456"/>
      <c r="GG27" s="456"/>
      <c r="GH27" s="456"/>
      <c r="GI27" s="456"/>
      <c r="GJ27" s="456"/>
      <c r="GK27" s="456"/>
      <c r="GL27" s="456"/>
      <c r="GM27" s="456"/>
      <c r="GN27" s="456"/>
      <c r="GO27" s="456"/>
      <c r="GP27" s="456"/>
      <c r="GQ27" s="456"/>
      <c r="GR27" s="456"/>
      <c r="GS27" s="456"/>
      <c r="GT27" s="456"/>
      <c r="GU27" s="456"/>
      <c r="GV27" s="456"/>
      <c r="GW27" s="456"/>
    </row>
    <row r="28" s="19" customFormat="true" ht="10.5" hidden="false" customHeight="false" outlineLevel="0" collapsed="false">
      <c r="A28" s="458" t="n">
        <v>1</v>
      </c>
      <c r="B28" s="458"/>
      <c r="C28" s="458"/>
      <c r="D28" s="458"/>
      <c r="E28" s="458" t="n">
        <v>2</v>
      </c>
      <c r="F28" s="458"/>
      <c r="G28" s="458"/>
      <c r="H28" s="458"/>
      <c r="I28" s="458"/>
      <c r="J28" s="458"/>
      <c r="K28" s="458"/>
      <c r="L28" s="458"/>
      <c r="M28" s="458"/>
      <c r="N28" s="458"/>
      <c r="O28" s="458"/>
      <c r="P28" s="458"/>
      <c r="Q28" s="458"/>
      <c r="R28" s="458"/>
      <c r="S28" s="458"/>
      <c r="T28" s="458"/>
      <c r="U28" s="458"/>
      <c r="V28" s="458"/>
      <c r="W28" s="458"/>
      <c r="X28" s="458"/>
      <c r="Y28" s="458" t="n">
        <v>3</v>
      </c>
      <c r="Z28" s="458"/>
      <c r="AA28" s="458"/>
      <c r="AB28" s="458"/>
      <c r="AC28" s="458"/>
      <c r="AD28" s="458"/>
      <c r="AE28" s="458" t="n">
        <v>4</v>
      </c>
      <c r="AF28" s="458"/>
      <c r="AG28" s="458"/>
      <c r="AH28" s="458"/>
      <c r="AI28" s="458"/>
      <c r="AJ28" s="458"/>
      <c r="AK28" s="458" t="n">
        <v>5</v>
      </c>
      <c r="AL28" s="458"/>
      <c r="AM28" s="458"/>
      <c r="AN28" s="458"/>
      <c r="AO28" s="458"/>
      <c r="AP28" s="458"/>
      <c r="AQ28" s="458" t="n">
        <v>6</v>
      </c>
      <c r="AR28" s="458"/>
      <c r="AS28" s="458"/>
      <c r="AT28" s="458"/>
      <c r="AU28" s="458"/>
      <c r="AV28" s="458"/>
      <c r="AW28" s="460" t="s">
        <v>215</v>
      </c>
      <c r="AX28" s="460"/>
      <c r="AY28" s="460"/>
      <c r="AZ28" s="460"/>
      <c r="BA28" s="460"/>
      <c r="BB28" s="460"/>
      <c r="BC28" s="460"/>
      <c r="BD28" s="460"/>
      <c r="BE28" s="460" t="s">
        <v>216</v>
      </c>
      <c r="BF28" s="460"/>
      <c r="BG28" s="460"/>
      <c r="BH28" s="460"/>
      <c r="BI28" s="460"/>
      <c r="BJ28" s="460"/>
      <c r="BK28" s="460"/>
      <c r="BL28" s="460"/>
      <c r="BM28" s="460" t="s">
        <v>217</v>
      </c>
      <c r="BN28" s="460"/>
      <c r="BO28" s="460"/>
      <c r="BP28" s="460"/>
      <c r="BQ28" s="460"/>
      <c r="BR28" s="460"/>
      <c r="BS28" s="460"/>
      <c r="BT28" s="460"/>
      <c r="BU28" s="460" t="s">
        <v>218</v>
      </c>
      <c r="BV28" s="460"/>
      <c r="BW28" s="460"/>
      <c r="BX28" s="460"/>
      <c r="BY28" s="460"/>
      <c r="BZ28" s="460"/>
      <c r="CA28" s="460"/>
      <c r="CB28" s="460"/>
      <c r="CC28" s="460"/>
      <c r="CD28" s="460" t="s">
        <v>501</v>
      </c>
      <c r="CE28" s="460"/>
      <c r="CF28" s="460"/>
      <c r="CG28" s="460"/>
      <c r="CH28" s="460"/>
      <c r="CI28" s="460"/>
      <c r="CJ28" s="460"/>
      <c r="CK28" s="460"/>
      <c r="CL28" s="460" t="s">
        <v>502</v>
      </c>
      <c r="CM28" s="460"/>
      <c r="CN28" s="460"/>
      <c r="CO28" s="460"/>
      <c r="CP28" s="460"/>
      <c r="CQ28" s="460"/>
      <c r="CR28" s="460"/>
      <c r="CS28" s="460"/>
      <c r="CT28" s="460" t="s">
        <v>503</v>
      </c>
      <c r="CU28" s="460"/>
      <c r="CV28" s="460"/>
      <c r="CW28" s="460"/>
      <c r="CX28" s="460"/>
      <c r="CY28" s="460"/>
      <c r="CZ28" s="460"/>
      <c r="DA28" s="460"/>
      <c r="DB28" s="460" t="s">
        <v>504</v>
      </c>
      <c r="DC28" s="460"/>
      <c r="DD28" s="460"/>
      <c r="DE28" s="460"/>
      <c r="DF28" s="460"/>
      <c r="DG28" s="460"/>
      <c r="DH28" s="460"/>
      <c r="DI28" s="460"/>
      <c r="DJ28" s="460" t="s">
        <v>505</v>
      </c>
      <c r="DK28" s="460"/>
      <c r="DL28" s="460"/>
      <c r="DM28" s="460"/>
      <c r="DN28" s="460"/>
      <c r="DO28" s="460"/>
      <c r="DP28" s="460"/>
      <c r="DQ28" s="460"/>
      <c r="DR28" s="460"/>
      <c r="DS28" s="460" t="s">
        <v>506</v>
      </c>
      <c r="DT28" s="460"/>
      <c r="DU28" s="460"/>
      <c r="DV28" s="460"/>
      <c r="DW28" s="460"/>
      <c r="DX28" s="460"/>
      <c r="DY28" s="460"/>
      <c r="DZ28" s="460"/>
      <c r="EA28" s="460" t="s">
        <v>507</v>
      </c>
      <c r="EB28" s="460"/>
      <c r="EC28" s="460"/>
      <c r="ED28" s="460"/>
      <c r="EE28" s="460"/>
      <c r="EF28" s="460"/>
      <c r="EG28" s="460"/>
      <c r="EH28" s="460"/>
      <c r="EI28" s="460" t="s">
        <v>508</v>
      </c>
      <c r="EJ28" s="460"/>
      <c r="EK28" s="460"/>
      <c r="EL28" s="460"/>
      <c r="EM28" s="460"/>
      <c r="EN28" s="460"/>
      <c r="EO28" s="460"/>
      <c r="EP28" s="460"/>
      <c r="EQ28" s="460"/>
      <c r="ER28" s="460" t="s">
        <v>509</v>
      </c>
      <c r="ES28" s="460"/>
      <c r="ET28" s="460"/>
      <c r="EU28" s="460"/>
      <c r="EV28" s="460"/>
      <c r="EW28" s="460"/>
      <c r="EX28" s="460"/>
      <c r="EY28" s="460"/>
      <c r="EZ28" s="460" t="s">
        <v>510</v>
      </c>
      <c r="FA28" s="460"/>
      <c r="FB28" s="460"/>
      <c r="FC28" s="460"/>
      <c r="FD28" s="460"/>
      <c r="FE28" s="460"/>
      <c r="FF28" s="460"/>
      <c r="FG28" s="460"/>
      <c r="FH28" s="460"/>
      <c r="FI28" s="460" t="s">
        <v>511</v>
      </c>
      <c r="FJ28" s="460"/>
      <c r="FK28" s="460"/>
      <c r="FL28" s="460"/>
      <c r="FM28" s="460"/>
      <c r="FN28" s="460"/>
      <c r="FO28" s="460"/>
      <c r="FP28" s="460"/>
      <c r="FQ28" s="460"/>
      <c r="FR28" s="460"/>
      <c r="FS28" s="460"/>
      <c r="FT28" s="460"/>
      <c r="FU28" s="460"/>
      <c r="FV28" s="460"/>
      <c r="FW28" s="460"/>
      <c r="FX28" s="460" t="s">
        <v>512</v>
      </c>
      <c r="FY28" s="460"/>
      <c r="FZ28" s="460"/>
      <c r="GA28" s="460"/>
      <c r="GB28" s="460"/>
      <c r="GC28" s="460"/>
      <c r="GD28" s="460"/>
      <c r="GE28" s="460"/>
      <c r="GF28" s="460" t="s">
        <v>513</v>
      </c>
      <c r="GG28" s="460"/>
      <c r="GH28" s="460"/>
      <c r="GI28" s="460"/>
      <c r="GJ28" s="460"/>
      <c r="GK28" s="460"/>
      <c r="GL28" s="460"/>
      <c r="GM28" s="460"/>
      <c r="GN28" s="460"/>
      <c r="GO28" s="458" t="n">
        <v>9</v>
      </c>
      <c r="GP28" s="458"/>
      <c r="GQ28" s="458"/>
      <c r="GR28" s="458"/>
      <c r="GS28" s="458"/>
      <c r="GT28" s="458"/>
      <c r="GU28" s="458"/>
      <c r="GV28" s="458"/>
      <c r="GW28" s="458"/>
    </row>
    <row r="29" s="19" customFormat="true" ht="10.5" hidden="false" customHeight="false" outlineLevel="1" collapsed="false">
      <c r="A29" s="461" t="s">
        <v>243</v>
      </c>
      <c r="B29" s="461"/>
      <c r="C29" s="461"/>
      <c r="D29" s="461"/>
      <c r="E29" s="461"/>
      <c r="F29" s="461"/>
      <c r="G29" s="461"/>
      <c r="H29" s="461"/>
      <c r="I29" s="461"/>
      <c r="J29" s="461"/>
      <c r="K29" s="461"/>
      <c r="L29" s="461"/>
      <c r="M29" s="461"/>
      <c r="N29" s="461"/>
      <c r="O29" s="461"/>
      <c r="P29" s="461"/>
      <c r="Q29" s="461"/>
      <c r="R29" s="461"/>
      <c r="S29" s="461"/>
      <c r="T29" s="461"/>
      <c r="U29" s="461"/>
      <c r="V29" s="461"/>
      <c r="W29" s="461"/>
      <c r="X29" s="461"/>
      <c r="Y29" s="461"/>
      <c r="Z29" s="461"/>
      <c r="AA29" s="461"/>
      <c r="AB29" s="461"/>
      <c r="AC29" s="461"/>
      <c r="AD29" s="461"/>
      <c r="AE29" s="461"/>
      <c r="AF29" s="461"/>
      <c r="AG29" s="461"/>
      <c r="AH29" s="461"/>
      <c r="AI29" s="461"/>
      <c r="AJ29" s="461"/>
      <c r="AK29" s="461"/>
      <c r="AL29" s="461"/>
      <c r="AM29" s="461"/>
      <c r="AN29" s="461"/>
      <c r="AO29" s="461"/>
      <c r="AP29" s="461"/>
      <c r="AQ29" s="461"/>
      <c r="AR29" s="461"/>
      <c r="AS29" s="461"/>
      <c r="AT29" s="461"/>
      <c r="AU29" s="461"/>
      <c r="AV29" s="461"/>
      <c r="AW29" s="461"/>
      <c r="AX29" s="461"/>
      <c r="AY29" s="461"/>
      <c r="AZ29" s="461"/>
      <c r="BA29" s="461"/>
      <c r="BB29" s="461"/>
      <c r="BC29" s="461"/>
      <c r="BD29" s="461"/>
      <c r="BE29" s="461"/>
      <c r="BF29" s="461"/>
      <c r="BG29" s="461"/>
      <c r="BH29" s="461"/>
      <c r="BI29" s="461"/>
      <c r="BJ29" s="461"/>
      <c r="BK29" s="461"/>
      <c r="BL29" s="461"/>
      <c r="BM29" s="461"/>
      <c r="BN29" s="461"/>
      <c r="BO29" s="461"/>
      <c r="BP29" s="461"/>
      <c r="BQ29" s="461"/>
      <c r="BR29" s="461"/>
      <c r="BS29" s="461"/>
      <c r="BT29" s="461"/>
      <c r="BU29" s="461"/>
      <c r="BV29" s="461"/>
      <c r="BW29" s="461"/>
      <c r="BX29" s="461"/>
      <c r="BY29" s="461"/>
      <c r="BZ29" s="461"/>
      <c r="CA29" s="461"/>
      <c r="CB29" s="461"/>
      <c r="CC29" s="461"/>
      <c r="CD29" s="461"/>
      <c r="CE29" s="461"/>
      <c r="CF29" s="461"/>
      <c r="CG29" s="461"/>
      <c r="CH29" s="461"/>
      <c r="CI29" s="461"/>
      <c r="CJ29" s="461"/>
      <c r="CK29" s="461"/>
      <c r="CL29" s="461"/>
      <c r="CM29" s="461"/>
      <c r="CN29" s="461"/>
      <c r="CO29" s="461"/>
      <c r="CP29" s="461"/>
      <c r="CQ29" s="461"/>
      <c r="CR29" s="461"/>
      <c r="CS29" s="461"/>
      <c r="CT29" s="461"/>
      <c r="CU29" s="461"/>
      <c r="CV29" s="461"/>
      <c r="CW29" s="461"/>
      <c r="CX29" s="461"/>
      <c r="CY29" s="461"/>
      <c r="CZ29" s="461"/>
      <c r="DA29" s="461"/>
      <c r="DB29" s="461"/>
      <c r="DC29" s="461"/>
      <c r="DD29" s="461"/>
      <c r="DE29" s="461"/>
      <c r="DF29" s="461"/>
      <c r="DG29" s="461"/>
      <c r="DH29" s="461"/>
      <c r="DI29" s="461"/>
      <c r="DJ29" s="461"/>
      <c r="DK29" s="461"/>
      <c r="DL29" s="461"/>
      <c r="DM29" s="461"/>
      <c r="DN29" s="461"/>
      <c r="DO29" s="461"/>
      <c r="DP29" s="461"/>
      <c r="DQ29" s="461"/>
      <c r="DR29" s="461"/>
      <c r="DS29" s="461"/>
      <c r="DT29" s="461"/>
      <c r="DU29" s="461"/>
      <c r="DV29" s="461"/>
      <c r="DW29" s="461"/>
      <c r="DX29" s="461"/>
      <c r="DY29" s="461"/>
      <c r="DZ29" s="461"/>
      <c r="EA29" s="461"/>
      <c r="EB29" s="461"/>
      <c r="EC29" s="461"/>
      <c r="ED29" s="461"/>
      <c r="EE29" s="461"/>
      <c r="EF29" s="461"/>
      <c r="EG29" s="461"/>
      <c r="EH29" s="461"/>
      <c r="EI29" s="461"/>
      <c r="EJ29" s="461"/>
      <c r="EK29" s="461"/>
      <c r="EL29" s="461"/>
      <c r="EM29" s="461"/>
      <c r="EN29" s="461"/>
      <c r="EO29" s="461"/>
      <c r="EP29" s="461"/>
      <c r="EQ29" s="461"/>
      <c r="ER29" s="461"/>
      <c r="ES29" s="461"/>
      <c r="ET29" s="461"/>
      <c r="EU29" s="461"/>
      <c r="EV29" s="461"/>
      <c r="EW29" s="461"/>
      <c r="EX29" s="461"/>
      <c r="EY29" s="461"/>
      <c r="EZ29" s="461"/>
      <c r="FA29" s="461"/>
      <c r="FB29" s="461"/>
      <c r="FC29" s="461"/>
      <c r="FD29" s="461"/>
      <c r="FE29" s="461"/>
      <c r="FF29" s="461"/>
      <c r="FG29" s="461"/>
      <c r="FH29" s="461"/>
      <c r="FI29" s="461"/>
      <c r="FJ29" s="461"/>
      <c r="FK29" s="461"/>
      <c r="FL29" s="461"/>
      <c r="FM29" s="461"/>
      <c r="FN29" s="461"/>
      <c r="FO29" s="461"/>
      <c r="FP29" s="461"/>
      <c r="FQ29" s="461"/>
      <c r="FR29" s="461"/>
      <c r="FS29" s="461"/>
      <c r="FT29" s="461"/>
      <c r="FU29" s="461"/>
      <c r="FV29" s="461"/>
      <c r="FW29" s="461"/>
      <c r="FX29" s="461"/>
      <c r="FY29" s="461"/>
      <c r="FZ29" s="461"/>
      <c r="GA29" s="461"/>
      <c r="GB29" s="461"/>
      <c r="GC29" s="461"/>
      <c r="GD29" s="461"/>
      <c r="GE29" s="461"/>
      <c r="GF29" s="461"/>
      <c r="GG29" s="461"/>
      <c r="GH29" s="461"/>
      <c r="GI29" s="461"/>
      <c r="GJ29" s="461"/>
      <c r="GK29" s="461"/>
      <c r="GL29" s="461"/>
      <c r="GM29" s="461"/>
      <c r="GN29" s="461"/>
      <c r="GO29" s="461"/>
      <c r="GP29" s="461"/>
      <c r="GQ29" s="461"/>
      <c r="GR29" s="461"/>
      <c r="GS29" s="461"/>
      <c r="GT29" s="461"/>
      <c r="GU29" s="461"/>
      <c r="GV29" s="461"/>
      <c r="GW29" s="461"/>
    </row>
    <row r="30" s="19" customFormat="true" ht="10.5" hidden="false" customHeight="false" outlineLevel="1" collapsed="false">
      <c r="A30" s="461" t="s">
        <v>244</v>
      </c>
      <c r="B30" s="461"/>
      <c r="C30" s="461"/>
      <c r="D30" s="461"/>
      <c r="E30" s="461"/>
      <c r="F30" s="461"/>
      <c r="G30" s="461"/>
      <c r="H30" s="461"/>
      <c r="I30" s="461"/>
      <c r="J30" s="461"/>
      <c r="K30" s="461"/>
      <c r="L30" s="461"/>
      <c r="M30" s="461"/>
      <c r="N30" s="461"/>
      <c r="O30" s="461"/>
      <c r="P30" s="461"/>
      <c r="Q30" s="461"/>
      <c r="R30" s="461"/>
      <c r="S30" s="461"/>
      <c r="T30" s="461"/>
      <c r="U30" s="461"/>
      <c r="V30" s="461"/>
      <c r="W30" s="461"/>
      <c r="X30" s="461"/>
      <c r="Y30" s="461"/>
      <c r="Z30" s="461"/>
      <c r="AA30" s="461"/>
      <c r="AB30" s="461"/>
      <c r="AC30" s="461"/>
      <c r="AD30" s="461"/>
      <c r="AE30" s="461"/>
      <c r="AF30" s="461"/>
      <c r="AG30" s="461"/>
      <c r="AH30" s="461"/>
      <c r="AI30" s="461"/>
      <c r="AJ30" s="461"/>
      <c r="AK30" s="461"/>
      <c r="AL30" s="461"/>
      <c r="AM30" s="461"/>
      <c r="AN30" s="461"/>
      <c r="AO30" s="461"/>
      <c r="AP30" s="461"/>
      <c r="AQ30" s="461"/>
      <c r="AR30" s="461"/>
      <c r="AS30" s="461"/>
      <c r="AT30" s="461"/>
      <c r="AU30" s="461"/>
      <c r="AV30" s="461"/>
      <c r="AW30" s="461"/>
      <c r="AX30" s="461"/>
      <c r="AY30" s="461"/>
      <c r="AZ30" s="461"/>
      <c r="BA30" s="461"/>
      <c r="BB30" s="461"/>
      <c r="BC30" s="461"/>
      <c r="BD30" s="461"/>
      <c r="BE30" s="461"/>
      <c r="BF30" s="461"/>
      <c r="BG30" s="461"/>
      <c r="BH30" s="461"/>
      <c r="BI30" s="461"/>
      <c r="BJ30" s="461"/>
      <c r="BK30" s="461"/>
      <c r="BL30" s="461"/>
      <c r="BM30" s="461"/>
      <c r="BN30" s="461"/>
      <c r="BO30" s="461"/>
      <c r="BP30" s="461"/>
      <c r="BQ30" s="461"/>
      <c r="BR30" s="461"/>
      <c r="BS30" s="461"/>
      <c r="BT30" s="461"/>
      <c r="BU30" s="461"/>
      <c r="BV30" s="461"/>
      <c r="BW30" s="461"/>
      <c r="BX30" s="461"/>
      <c r="BY30" s="461"/>
      <c r="BZ30" s="461"/>
      <c r="CA30" s="461"/>
      <c r="CB30" s="461"/>
      <c r="CC30" s="461"/>
      <c r="CD30" s="461"/>
      <c r="CE30" s="461"/>
      <c r="CF30" s="461"/>
      <c r="CG30" s="461"/>
      <c r="CH30" s="461"/>
      <c r="CI30" s="461"/>
      <c r="CJ30" s="461"/>
      <c r="CK30" s="461"/>
      <c r="CL30" s="461"/>
      <c r="CM30" s="461"/>
      <c r="CN30" s="461"/>
      <c r="CO30" s="461"/>
      <c r="CP30" s="461"/>
      <c r="CQ30" s="461"/>
      <c r="CR30" s="461"/>
      <c r="CS30" s="461"/>
      <c r="CT30" s="461"/>
      <c r="CU30" s="461"/>
      <c r="CV30" s="461"/>
      <c r="CW30" s="461"/>
      <c r="CX30" s="461"/>
      <c r="CY30" s="461"/>
      <c r="CZ30" s="461"/>
      <c r="DA30" s="461"/>
      <c r="DB30" s="461"/>
      <c r="DC30" s="461"/>
      <c r="DD30" s="461"/>
      <c r="DE30" s="461"/>
      <c r="DF30" s="461"/>
      <c r="DG30" s="461"/>
      <c r="DH30" s="461"/>
      <c r="DI30" s="461"/>
      <c r="DJ30" s="461"/>
      <c r="DK30" s="461"/>
      <c r="DL30" s="461"/>
      <c r="DM30" s="461"/>
      <c r="DN30" s="461"/>
      <c r="DO30" s="461"/>
      <c r="DP30" s="461"/>
      <c r="DQ30" s="461"/>
      <c r="DR30" s="461"/>
      <c r="DS30" s="461"/>
      <c r="DT30" s="461"/>
      <c r="DU30" s="461"/>
      <c r="DV30" s="461"/>
      <c r="DW30" s="461"/>
      <c r="DX30" s="461"/>
      <c r="DY30" s="461"/>
      <c r="DZ30" s="461"/>
      <c r="EA30" s="461"/>
      <c r="EB30" s="461"/>
      <c r="EC30" s="461"/>
      <c r="ED30" s="461"/>
      <c r="EE30" s="461"/>
      <c r="EF30" s="461"/>
      <c r="EG30" s="461"/>
      <c r="EH30" s="461"/>
      <c r="EI30" s="461"/>
      <c r="EJ30" s="461"/>
      <c r="EK30" s="461"/>
      <c r="EL30" s="461"/>
      <c r="EM30" s="461"/>
      <c r="EN30" s="461"/>
      <c r="EO30" s="461"/>
      <c r="EP30" s="461"/>
      <c r="EQ30" s="461"/>
      <c r="ER30" s="461"/>
      <c r="ES30" s="461"/>
      <c r="ET30" s="461"/>
      <c r="EU30" s="461"/>
      <c r="EV30" s="461"/>
      <c r="EW30" s="461"/>
      <c r="EX30" s="461"/>
      <c r="EY30" s="461"/>
      <c r="EZ30" s="461"/>
      <c r="FA30" s="461"/>
      <c r="FB30" s="461"/>
      <c r="FC30" s="461"/>
      <c r="FD30" s="461"/>
      <c r="FE30" s="461"/>
      <c r="FF30" s="461"/>
      <c r="FG30" s="461"/>
      <c r="FH30" s="461"/>
      <c r="FI30" s="461"/>
      <c r="FJ30" s="461"/>
      <c r="FK30" s="461"/>
      <c r="FL30" s="461"/>
      <c r="FM30" s="461"/>
      <c r="FN30" s="461"/>
      <c r="FO30" s="461"/>
      <c r="FP30" s="461"/>
      <c r="FQ30" s="461"/>
      <c r="FR30" s="461"/>
      <c r="FS30" s="461"/>
      <c r="FT30" s="461"/>
      <c r="FU30" s="461"/>
      <c r="FV30" s="461"/>
      <c r="FW30" s="461"/>
      <c r="FX30" s="461"/>
      <c r="FY30" s="461"/>
      <c r="FZ30" s="461"/>
      <c r="GA30" s="461"/>
      <c r="GB30" s="461"/>
      <c r="GC30" s="461"/>
      <c r="GD30" s="461"/>
      <c r="GE30" s="461"/>
      <c r="GF30" s="461"/>
      <c r="GG30" s="461"/>
      <c r="GH30" s="461"/>
      <c r="GI30" s="461"/>
      <c r="GJ30" s="461"/>
      <c r="GK30" s="461"/>
      <c r="GL30" s="461"/>
      <c r="GM30" s="461"/>
      <c r="GN30" s="461"/>
      <c r="GO30" s="461"/>
      <c r="GP30" s="461"/>
      <c r="GQ30" s="461"/>
      <c r="GR30" s="461"/>
      <c r="GS30" s="461"/>
      <c r="GT30" s="461"/>
      <c r="GU30" s="461"/>
      <c r="GV30" s="461"/>
      <c r="GW30" s="461"/>
    </row>
    <row r="31" s="19" customFormat="true" ht="10.5" hidden="true" customHeight="true" outlineLevel="1" collapsed="false">
      <c r="A31" s="462" t="s">
        <v>245</v>
      </c>
      <c r="B31" s="462"/>
      <c r="C31" s="462"/>
      <c r="D31" s="462"/>
      <c r="E31" s="461"/>
      <c r="F31" s="461"/>
      <c r="G31" s="461"/>
      <c r="H31" s="461"/>
      <c r="I31" s="461"/>
      <c r="J31" s="461"/>
      <c r="K31" s="461"/>
      <c r="L31" s="461"/>
      <c r="M31" s="461"/>
      <c r="N31" s="461"/>
      <c r="O31" s="461"/>
      <c r="P31" s="461"/>
      <c r="Q31" s="461"/>
      <c r="R31" s="461"/>
      <c r="S31" s="461"/>
      <c r="T31" s="461"/>
      <c r="U31" s="461"/>
      <c r="V31" s="461"/>
      <c r="W31" s="461"/>
      <c r="X31" s="461"/>
      <c r="Y31" s="463"/>
      <c r="Z31" s="463"/>
      <c r="AA31" s="463"/>
      <c r="AB31" s="463"/>
      <c r="AC31" s="463"/>
      <c r="AD31" s="463"/>
      <c r="AE31" s="463"/>
      <c r="AF31" s="463"/>
      <c r="AG31" s="463"/>
      <c r="AH31" s="463"/>
      <c r="AI31" s="463"/>
      <c r="AJ31" s="463"/>
      <c r="AK31" s="463"/>
      <c r="AL31" s="463"/>
      <c r="AM31" s="463"/>
      <c r="AN31" s="463"/>
      <c r="AO31" s="463"/>
      <c r="AP31" s="463"/>
      <c r="AQ31" s="463"/>
      <c r="AR31" s="463"/>
      <c r="AS31" s="463"/>
      <c r="AT31" s="463"/>
      <c r="AU31" s="463"/>
      <c r="AV31" s="463"/>
      <c r="AW31" s="464"/>
      <c r="AX31" s="464"/>
      <c r="AY31" s="464"/>
      <c r="AZ31" s="464"/>
      <c r="BA31" s="464"/>
      <c r="BB31" s="464"/>
      <c r="BC31" s="464"/>
      <c r="BD31" s="464"/>
      <c r="BE31" s="464"/>
      <c r="BF31" s="464"/>
      <c r="BG31" s="464"/>
      <c r="BH31" s="464"/>
      <c r="BI31" s="464"/>
      <c r="BJ31" s="464"/>
      <c r="BK31" s="464"/>
      <c r="BL31" s="464"/>
      <c r="BM31" s="464"/>
      <c r="BN31" s="464"/>
      <c r="BO31" s="464"/>
      <c r="BP31" s="464"/>
      <c r="BQ31" s="464"/>
      <c r="BR31" s="464"/>
      <c r="BS31" s="464"/>
      <c r="BT31" s="464"/>
      <c r="BU31" s="461"/>
      <c r="BV31" s="461"/>
      <c r="BW31" s="461"/>
      <c r="BX31" s="461"/>
      <c r="BY31" s="461"/>
      <c r="BZ31" s="461"/>
      <c r="CA31" s="461"/>
      <c r="CB31" s="461"/>
      <c r="CC31" s="461"/>
      <c r="CD31" s="464"/>
      <c r="CE31" s="464"/>
      <c r="CF31" s="464"/>
      <c r="CG31" s="464"/>
      <c r="CH31" s="464"/>
      <c r="CI31" s="464"/>
      <c r="CJ31" s="464"/>
      <c r="CK31" s="464"/>
      <c r="CL31" s="464"/>
      <c r="CM31" s="464"/>
      <c r="CN31" s="464"/>
      <c r="CO31" s="464"/>
      <c r="CP31" s="464"/>
      <c r="CQ31" s="464"/>
      <c r="CR31" s="464"/>
      <c r="CS31" s="464"/>
      <c r="CT31" s="464"/>
      <c r="CU31" s="464"/>
      <c r="CV31" s="464"/>
      <c r="CW31" s="464"/>
      <c r="CX31" s="464"/>
      <c r="CY31" s="464"/>
      <c r="CZ31" s="464"/>
      <c r="DA31" s="464"/>
      <c r="DB31" s="464"/>
      <c r="DC31" s="464"/>
      <c r="DD31" s="464"/>
      <c r="DE31" s="464"/>
      <c r="DF31" s="464"/>
      <c r="DG31" s="464"/>
      <c r="DH31" s="464"/>
      <c r="DI31" s="464"/>
      <c r="DJ31" s="464"/>
      <c r="DK31" s="464"/>
      <c r="DL31" s="464"/>
      <c r="DM31" s="464"/>
      <c r="DN31" s="464"/>
      <c r="DO31" s="464"/>
      <c r="DP31" s="464"/>
      <c r="DQ31" s="464"/>
      <c r="DR31" s="464"/>
      <c r="DS31" s="464"/>
      <c r="DT31" s="464"/>
      <c r="DU31" s="464"/>
      <c r="DV31" s="464"/>
      <c r="DW31" s="464"/>
      <c r="DX31" s="464"/>
      <c r="DY31" s="464"/>
      <c r="DZ31" s="464"/>
      <c r="EA31" s="464"/>
      <c r="EB31" s="464"/>
      <c r="EC31" s="464"/>
      <c r="ED31" s="464"/>
      <c r="EE31" s="464"/>
      <c r="EF31" s="464"/>
      <c r="EG31" s="464"/>
      <c r="EH31" s="464"/>
      <c r="EI31" s="464"/>
      <c r="EJ31" s="464"/>
      <c r="EK31" s="464"/>
      <c r="EL31" s="464"/>
      <c r="EM31" s="464"/>
      <c r="EN31" s="464"/>
      <c r="EO31" s="464"/>
      <c r="EP31" s="464"/>
      <c r="EQ31" s="464"/>
      <c r="ER31" s="464"/>
      <c r="ES31" s="464"/>
      <c r="ET31" s="464"/>
      <c r="EU31" s="464"/>
      <c r="EV31" s="464"/>
      <c r="EW31" s="464"/>
      <c r="EX31" s="464"/>
      <c r="EY31" s="464"/>
      <c r="EZ31" s="464"/>
      <c r="FA31" s="464"/>
      <c r="FB31" s="464"/>
      <c r="FC31" s="464"/>
      <c r="FD31" s="464"/>
      <c r="FE31" s="464"/>
      <c r="FF31" s="464"/>
      <c r="FG31" s="464"/>
      <c r="FH31" s="464"/>
      <c r="FI31" s="464"/>
      <c r="FJ31" s="464"/>
      <c r="FK31" s="464"/>
      <c r="FL31" s="464"/>
      <c r="FM31" s="464"/>
      <c r="FN31" s="464"/>
      <c r="FO31" s="464"/>
      <c r="FP31" s="464"/>
      <c r="FQ31" s="464"/>
      <c r="FR31" s="464"/>
      <c r="FS31" s="464"/>
      <c r="FT31" s="464"/>
      <c r="FU31" s="464"/>
      <c r="FV31" s="464"/>
      <c r="FW31" s="464"/>
      <c r="FX31" s="464"/>
      <c r="FY31" s="464"/>
      <c r="FZ31" s="464"/>
      <c r="GA31" s="464"/>
      <c r="GB31" s="464"/>
      <c r="GC31" s="464"/>
      <c r="GD31" s="464"/>
      <c r="GE31" s="464"/>
      <c r="GF31" s="464"/>
      <c r="GG31" s="464"/>
      <c r="GH31" s="464"/>
      <c r="GI31" s="464"/>
      <c r="GJ31" s="464"/>
      <c r="GK31" s="464"/>
      <c r="GL31" s="464"/>
      <c r="GM31" s="464"/>
      <c r="GN31" s="464"/>
      <c r="GO31" s="461"/>
      <c r="GP31" s="461"/>
      <c r="GQ31" s="461"/>
      <c r="GR31" s="461"/>
      <c r="GS31" s="461"/>
      <c r="GT31" s="461"/>
      <c r="GU31" s="461"/>
      <c r="GV31" s="461"/>
      <c r="GW31" s="461"/>
    </row>
    <row r="32" s="19" customFormat="true" ht="10.5" hidden="true" customHeight="true" outlineLevel="1" collapsed="false">
      <c r="A32" s="462" t="s">
        <v>514</v>
      </c>
      <c r="B32" s="462"/>
      <c r="C32" s="462"/>
      <c r="D32" s="462"/>
      <c r="E32" s="461"/>
      <c r="F32" s="461"/>
      <c r="G32" s="461"/>
      <c r="H32" s="461"/>
      <c r="I32" s="461"/>
      <c r="J32" s="461"/>
      <c r="K32" s="461"/>
      <c r="L32" s="461"/>
      <c r="M32" s="461"/>
      <c r="N32" s="461"/>
      <c r="O32" s="461"/>
      <c r="P32" s="461"/>
      <c r="Q32" s="461"/>
      <c r="R32" s="461"/>
      <c r="S32" s="461"/>
      <c r="T32" s="461"/>
      <c r="U32" s="461"/>
      <c r="V32" s="461"/>
      <c r="W32" s="461"/>
      <c r="X32" s="461"/>
      <c r="Y32" s="463"/>
      <c r="Z32" s="463"/>
      <c r="AA32" s="463"/>
      <c r="AB32" s="463"/>
      <c r="AC32" s="463"/>
      <c r="AD32" s="463"/>
      <c r="AE32" s="463"/>
      <c r="AF32" s="463"/>
      <c r="AG32" s="463"/>
      <c r="AH32" s="463"/>
      <c r="AI32" s="463"/>
      <c r="AJ32" s="463"/>
      <c r="AK32" s="463"/>
      <c r="AL32" s="463"/>
      <c r="AM32" s="463"/>
      <c r="AN32" s="463"/>
      <c r="AO32" s="463"/>
      <c r="AP32" s="463"/>
      <c r="AQ32" s="463"/>
      <c r="AR32" s="463"/>
      <c r="AS32" s="463"/>
      <c r="AT32" s="463"/>
      <c r="AU32" s="463"/>
      <c r="AV32" s="463"/>
      <c r="AW32" s="464"/>
      <c r="AX32" s="464"/>
      <c r="AY32" s="464"/>
      <c r="AZ32" s="464"/>
      <c r="BA32" s="464"/>
      <c r="BB32" s="464"/>
      <c r="BC32" s="464"/>
      <c r="BD32" s="464"/>
      <c r="BE32" s="464"/>
      <c r="BF32" s="464"/>
      <c r="BG32" s="464"/>
      <c r="BH32" s="464"/>
      <c r="BI32" s="464"/>
      <c r="BJ32" s="464"/>
      <c r="BK32" s="464"/>
      <c r="BL32" s="464"/>
      <c r="BM32" s="464"/>
      <c r="BN32" s="464"/>
      <c r="BO32" s="464"/>
      <c r="BP32" s="464"/>
      <c r="BQ32" s="464"/>
      <c r="BR32" s="464"/>
      <c r="BS32" s="464"/>
      <c r="BT32" s="464"/>
      <c r="BU32" s="461"/>
      <c r="BV32" s="461"/>
      <c r="BW32" s="461"/>
      <c r="BX32" s="461"/>
      <c r="BY32" s="461"/>
      <c r="BZ32" s="461"/>
      <c r="CA32" s="461"/>
      <c r="CB32" s="461"/>
      <c r="CC32" s="461"/>
      <c r="CD32" s="464"/>
      <c r="CE32" s="464"/>
      <c r="CF32" s="464"/>
      <c r="CG32" s="464"/>
      <c r="CH32" s="464"/>
      <c r="CI32" s="464"/>
      <c r="CJ32" s="464"/>
      <c r="CK32" s="464"/>
      <c r="CL32" s="464"/>
      <c r="CM32" s="464"/>
      <c r="CN32" s="464"/>
      <c r="CO32" s="464"/>
      <c r="CP32" s="464"/>
      <c r="CQ32" s="464"/>
      <c r="CR32" s="464"/>
      <c r="CS32" s="464"/>
      <c r="CT32" s="464"/>
      <c r="CU32" s="464"/>
      <c r="CV32" s="464"/>
      <c r="CW32" s="464"/>
      <c r="CX32" s="464"/>
      <c r="CY32" s="464"/>
      <c r="CZ32" s="464"/>
      <c r="DA32" s="464"/>
      <c r="DB32" s="464"/>
      <c r="DC32" s="464"/>
      <c r="DD32" s="464"/>
      <c r="DE32" s="464"/>
      <c r="DF32" s="464"/>
      <c r="DG32" s="464"/>
      <c r="DH32" s="464"/>
      <c r="DI32" s="464"/>
      <c r="DJ32" s="464"/>
      <c r="DK32" s="464"/>
      <c r="DL32" s="464"/>
      <c r="DM32" s="464"/>
      <c r="DN32" s="464"/>
      <c r="DO32" s="464"/>
      <c r="DP32" s="464"/>
      <c r="DQ32" s="464"/>
      <c r="DR32" s="464"/>
      <c r="DS32" s="464"/>
      <c r="DT32" s="464"/>
      <c r="DU32" s="464"/>
      <c r="DV32" s="464"/>
      <c r="DW32" s="464"/>
      <c r="DX32" s="464"/>
      <c r="DY32" s="464"/>
      <c r="DZ32" s="464"/>
      <c r="EA32" s="464"/>
      <c r="EB32" s="464"/>
      <c r="EC32" s="464"/>
      <c r="ED32" s="464"/>
      <c r="EE32" s="464"/>
      <c r="EF32" s="464"/>
      <c r="EG32" s="464"/>
      <c r="EH32" s="464"/>
      <c r="EI32" s="464"/>
      <c r="EJ32" s="464"/>
      <c r="EK32" s="464"/>
      <c r="EL32" s="464"/>
      <c r="EM32" s="464"/>
      <c r="EN32" s="464"/>
      <c r="EO32" s="464"/>
      <c r="EP32" s="464"/>
      <c r="EQ32" s="464"/>
      <c r="ER32" s="464"/>
      <c r="ES32" s="464"/>
      <c r="ET32" s="464"/>
      <c r="EU32" s="464"/>
      <c r="EV32" s="464"/>
      <c r="EW32" s="464"/>
      <c r="EX32" s="464"/>
      <c r="EY32" s="464"/>
      <c r="EZ32" s="464"/>
      <c r="FA32" s="464"/>
      <c r="FB32" s="464"/>
      <c r="FC32" s="464"/>
      <c r="FD32" s="464"/>
      <c r="FE32" s="464"/>
      <c r="FF32" s="464"/>
      <c r="FG32" s="464"/>
      <c r="FH32" s="464"/>
      <c r="FI32" s="464"/>
      <c r="FJ32" s="464"/>
      <c r="FK32" s="464"/>
      <c r="FL32" s="464"/>
      <c r="FM32" s="464"/>
      <c r="FN32" s="464"/>
      <c r="FO32" s="464"/>
      <c r="FP32" s="464"/>
      <c r="FQ32" s="464"/>
      <c r="FR32" s="464"/>
      <c r="FS32" s="464"/>
      <c r="FT32" s="464"/>
      <c r="FU32" s="464"/>
      <c r="FV32" s="464"/>
      <c r="FW32" s="464"/>
      <c r="FX32" s="464"/>
      <c r="FY32" s="464"/>
      <c r="FZ32" s="464"/>
      <c r="GA32" s="464"/>
      <c r="GB32" s="464"/>
      <c r="GC32" s="464"/>
      <c r="GD32" s="464"/>
      <c r="GE32" s="464"/>
      <c r="GF32" s="464"/>
      <c r="GG32" s="464"/>
      <c r="GH32" s="464"/>
      <c r="GI32" s="464"/>
      <c r="GJ32" s="464"/>
      <c r="GK32" s="464"/>
      <c r="GL32" s="464"/>
      <c r="GM32" s="464"/>
      <c r="GN32" s="464"/>
      <c r="GO32" s="461"/>
      <c r="GP32" s="461"/>
      <c r="GQ32" s="461"/>
      <c r="GR32" s="461"/>
      <c r="GS32" s="461"/>
      <c r="GT32" s="461"/>
      <c r="GU32" s="461"/>
      <c r="GV32" s="461"/>
      <c r="GW32" s="461"/>
    </row>
    <row r="33" s="19" customFormat="true" ht="10.5" hidden="false" customHeight="false" outlineLevel="1" collapsed="false">
      <c r="A33" s="463" t="s">
        <v>247</v>
      </c>
      <c r="B33" s="463"/>
      <c r="C33" s="463"/>
      <c r="D33" s="463"/>
      <c r="E33" s="463"/>
      <c r="F33" s="463"/>
      <c r="G33" s="463"/>
      <c r="H33" s="463"/>
      <c r="I33" s="463"/>
      <c r="J33" s="463"/>
      <c r="K33" s="463"/>
      <c r="L33" s="463"/>
      <c r="M33" s="463"/>
      <c r="N33" s="463"/>
      <c r="O33" s="463"/>
      <c r="P33" s="463"/>
      <c r="Q33" s="463"/>
      <c r="R33" s="463"/>
      <c r="S33" s="463"/>
      <c r="T33" s="463"/>
      <c r="U33" s="463"/>
      <c r="V33" s="463"/>
      <c r="W33" s="463"/>
      <c r="X33" s="463"/>
      <c r="Y33" s="463"/>
      <c r="Z33" s="463"/>
      <c r="AA33" s="463"/>
      <c r="AB33" s="463"/>
      <c r="AC33" s="463"/>
      <c r="AD33" s="463"/>
      <c r="AE33" s="463"/>
      <c r="AF33" s="463"/>
      <c r="AG33" s="463"/>
      <c r="AH33" s="463"/>
      <c r="AI33" s="463"/>
      <c r="AJ33" s="463"/>
      <c r="AK33" s="463"/>
      <c r="AL33" s="463"/>
      <c r="AM33" s="463"/>
      <c r="AN33" s="463"/>
      <c r="AO33" s="463"/>
      <c r="AP33" s="463"/>
      <c r="AQ33" s="463"/>
      <c r="AR33" s="463"/>
      <c r="AS33" s="463"/>
      <c r="AT33" s="463"/>
      <c r="AU33" s="463"/>
      <c r="AV33" s="463"/>
      <c r="AW33" s="463"/>
      <c r="AX33" s="463"/>
      <c r="AY33" s="463"/>
      <c r="AZ33" s="463"/>
      <c r="BA33" s="463"/>
      <c r="BB33" s="463"/>
      <c r="BC33" s="463"/>
      <c r="BD33" s="463"/>
      <c r="BE33" s="463"/>
      <c r="BF33" s="463"/>
      <c r="BG33" s="463"/>
      <c r="BH33" s="463"/>
      <c r="BI33" s="463"/>
      <c r="BJ33" s="463"/>
      <c r="BK33" s="463"/>
      <c r="BL33" s="463"/>
      <c r="BM33" s="463"/>
      <c r="BN33" s="463"/>
      <c r="BO33" s="463"/>
      <c r="BP33" s="463"/>
      <c r="BQ33" s="463"/>
      <c r="BR33" s="463"/>
      <c r="BS33" s="463"/>
      <c r="BT33" s="463"/>
      <c r="BU33" s="463"/>
      <c r="BV33" s="463"/>
      <c r="BW33" s="463"/>
      <c r="BX33" s="463"/>
      <c r="BY33" s="463"/>
      <c r="BZ33" s="463"/>
      <c r="CA33" s="463"/>
      <c r="CB33" s="463"/>
      <c r="CC33" s="463"/>
      <c r="CD33" s="463"/>
      <c r="CE33" s="463"/>
      <c r="CF33" s="463"/>
      <c r="CG33" s="463"/>
      <c r="CH33" s="463"/>
      <c r="CI33" s="463"/>
      <c r="CJ33" s="463"/>
      <c r="CK33" s="463"/>
      <c r="CL33" s="463"/>
      <c r="CM33" s="463"/>
      <c r="CN33" s="463"/>
      <c r="CO33" s="463"/>
      <c r="CP33" s="463"/>
      <c r="CQ33" s="463"/>
      <c r="CR33" s="463"/>
      <c r="CS33" s="463"/>
      <c r="CT33" s="463"/>
      <c r="CU33" s="463"/>
      <c r="CV33" s="463"/>
      <c r="CW33" s="463"/>
      <c r="CX33" s="463"/>
      <c r="CY33" s="463"/>
      <c r="CZ33" s="463"/>
      <c r="DA33" s="463"/>
      <c r="DB33" s="463"/>
      <c r="DC33" s="463"/>
      <c r="DD33" s="463"/>
      <c r="DE33" s="463"/>
      <c r="DF33" s="463"/>
      <c r="DG33" s="463"/>
      <c r="DH33" s="463"/>
      <c r="DI33" s="463"/>
      <c r="DJ33" s="463"/>
      <c r="DK33" s="463"/>
      <c r="DL33" s="463"/>
      <c r="DM33" s="463"/>
      <c r="DN33" s="463"/>
      <c r="DO33" s="463"/>
      <c r="DP33" s="463"/>
      <c r="DQ33" s="463"/>
      <c r="DR33" s="463"/>
      <c r="DS33" s="463"/>
      <c r="DT33" s="463"/>
      <c r="DU33" s="463"/>
      <c r="DV33" s="463"/>
      <c r="DW33" s="463"/>
      <c r="DX33" s="463"/>
      <c r="DY33" s="463"/>
      <c r="DZ33" s="463"/>
      <c r="EA33" s="463"/>
      <c r="EB33" s="463"/>
      <c r="EC33" s="463"/>
      <c r="ED33" s="463"/>
      <c r="EE33" s="463"/>
      <c r="EF33" s="463"/>
      <c r="EG33" s="463"/>
      <c r="EH33" s="463"/>
      <c r="EI33" s="463"/>
      <c r="EJ33" s="463"/>
      <c r="EK33" s="463"/>
      <c r="EL33" s="463"/>
      <c r="EM33" s="463"/>
      <c r="EN33" s="463"/>
      <c r="EO33" s="463"/>
      <c r="EP33" s="463"/>
      <c r="EQ33" s="463"/>
      <c r="ER33" s="463"/>
      <c r="ES33" s="463"/>
      <c r="ET33" s="463"/>
      <c r="EU33" s="463"/>
      <c r="EV33" s="463"/>
      <c r="EW33" s="463"/>
      <c r="EX33" s="463"/>
      <c r="EY33" s="463"/>
      <c r="EZ33" s="463"/>
      <c r="FA33" s="463"/>
      <c r="FB33" s="463"/>
      <c r="FC33" s="463"/>
      <c r="FD33" s="463"/>
      <c r="FE33" s="463"/>
      <c r="FF33" s="463"/>
      <c r="FG33" s="463"/>
      <c r="FH33" s="463"/>
      <c r="FI33" s="463"/>
      <c r="FJ33" s="463"/>
      <c r="FK33" s="463"/>
      <c r="FL33" s="463"/>
      <c r="FM33" s="463"/>
      <c r="FN33" s="463"/>
      <c r="FO33" s="463"/>
      <c r="FP33" s="463"/>
      <c r="FQ33" s="463"/>
      <c r="FR33" s="463"/>
      <c r="FS33" s="463"/>
      <c r="FT33" s="463"/>
      <c r="FU33" s="463"/>
      <c r="FV33" s="463"/>
      <c r="FW33" s="463"/>
      <c r="FX33" s="463"/>
      <c r="FY33" s="463"/>
      <c r="FZ33" s="463"/>
      <c r="GA33" s="463"/>
      <c r="GB33" s="463"/>
      <c r="GC33" s="463"/>
      <c r="GD33" s="463"/>
      <c r="GE33" s="463"/>
      <c r="GF33" s="463"/>
      <c r="GG33" s="463"/>
      <c r="GH33" s="463"/>
      <c r="GI33" s="463"/>
      <c r="GJ33" s="463"/>
      <c r="GK33" s="463"/>
      <c r="GL33" s="463"/>
      <c r="GM33" s="463"/>
      <c r="GN33" s="463"/>
      <c r="GO33" s="463"/>
      <c r="GP33" s="463"/>
      <c r="GQ33" s="463"/>
      <c r="GR33" s="463"/>
      <c r="GS33" s="463"/>
      <c r="GT33" s="463"/>
      <c r="GU33" s="463"/>
      <c r="GV33" s="463"/>
      <c r="GW33" s="463"/>
    </row>
    <row r="34" s="19" customFormat="true" ht="34.5" hidden="false" customHeight="true" outlineLevel="1" collapsed="false">
      <c r="A34" s="462" t="s">
        <v>248</v>
      </c>
      <c r="B34" s="462"/>
      <c r="C34" s="462"/>
      <c r="D34" s="462"/>
      <c r="E34" s="465" t="s">
        <v>865</v>
      </c>
      <c r="F34" s="465"/>
      <c r="G34" s="465"/>
      <c r="H34" s="465"/>
      <c r="I34" s="465"/>
      <c r="J34" s="465"/>
      <c r="K34" s="465"/>
      <c r="L34" s="465"/>
      <c r="M34" s="465"/>
      <c r="N34" s="465"/>
      <c r="O34" s="465"/>
      <c r="P34" s="465"/>
      <c r="Q34" s="465"/>
      <c r="R34" s="465"/>
      <c r="S34" s="465"/>
      <c r="T34" s="465"/>
      <c r="U34" s="465"/>
      <c r="V34" s="465"/>
      <c r="W34" s="465"/>
      <c r="X34" s="465"/>
      <c r="Y34" s="460" t="s">
        <v>260</v>
      </c>
      <c r="Z34" s="460"/>
      <c r="AA34" s="460"/>
      <c r="AB34" s="460"/>
      <c r="AC34" s="460"/>
      <c r="AD34" s="460"/>
      <c r="AE34" s="460"/>
      <c r="AF34" s="460"/>
      <c r="AG34" s="460"/>
      <c r="AH34" s="460"/>
      <c r="AI34" s="460"/>
      <c r="AJ34" s="460"/>
      <c r="AK34" s="460" t="s">
        <v>261</v>
      </c>
      <c r="AL34" s="460"/>
      <c r="AM34" s="460"/>
      <c r="AN34" s="460"/>
      <c r="AO34" s="460"/>
      <c r="AP34" s="460"/>
      <c r="AQ34" s="460"/>
      <c r="AR34" s="460"/>
      <c r="AS34" s="460"/>
      <c r="AT34" s="460"/>
      <c r="AU34" s="460"/>
      <c r="AV34" s="460"/>
      <c r="AW34" s="458" t="s">
        <v>321</v>
      </c>
      <c r="AX34" s="458"/>
      <c r="AY34" s="458"/>
      <c r="AZ34" s="458"/>
      <c r="BA34" s="458"/>
      <c r="BB34" s="458"/>
      <c r="BC34" s="458"/>
      <c r="BD34" s="458"/>
      <c r="BE34" s="458" t="s">
        <v>321</v>
      </c>
      <c r="BF34" s="458"/>
      <c r="BG34" s="458"/>
      <c r="BH34" s="458"/>
      <c r="BI34" s="458"/>
      <c r="BJ34" s="458"/>
      <c r="BK34" s="458"/>
      <c r="BL34" s="458"/>
      <c r="BM34" s="458" t="s">
        <v>321</v>
      </c>
      <c r="BN34" s="458"/>
      <c r="BO34" s="458"/>
      <c r="BP34" s="458"/>
      <c r="BQ34" s="458"/>
      <c r="BR34" s="458"/>
      <c r="BS34" s="458"/>
      <c r="BT34" s="458"/>
      <c r="BU34" s="458" t="s">
        <v>321</v>
      </c>
      <c r="BV34" s="458"/>
      <c r="BW34" s="458"/>
      <c r="BX34" s="458"/>
      <c r="BY34" s="458"/>
      <c r="BZ34" s="458"/>
      <c r="CA34" s="458"/>
      <c r="CB34" s="458"/>
      <c r="CC34" s="458"/>
      <c r="CD34" s="458" t="n">
        <v>3.01</v>
      </c>
      <c r="CE34" s="458"/>
      <c r="CF34" s="458"/>
      <c r="CG34" s="458"/>
      <c r="CH34" s="458"/>
      <c r="CI34" s="458"/>
      <c r="CJ34" s="458"/>
      <c r="CK34" s="458"/>
      <c r="CL34" s="458" t="n">
        <f aca="false">[1]ИП!L30+[1]ИП!L31</f>
        <v>57126.86</v>
      </c>
      <c r="CM34" s="458"/>
      <c r="CN34" s="458"/>
      <c r="CO34" s="458"/>
      <c r="CP34" s="458"/>
      <c r="CQ34" s="458"/>
      <c r="CR34" s="458"/>
      <c r="CS34" s="458"/>
      <c r="CT34" s="458" t="n">
        <v>0</v>
      </c>
      <c r="CU34" s="458"/>
      <c r="CV34" s="458"/>
      <c r="CW34" s="458"/>
      <c r="CX34" s="458"/>
      <c r="CY34" s="458"/>
      <c r="CZ34" s="458"/>
      <c r="DA34" s="458"/>
      <c r="DB34" s="458" t="n">
        <v>0</v>
      </c>
      <c r="DC34" s="458"/>
      <c r="DD34" s="458"/>
      <c r="DE34" s="458"/>
      <c r="DF34" s="458"/>
      <c r="DG34" s="458"/>
      <c r="DH34" s="458"/>
      <c r="DI34" s="458"/>
      <c r="DJ34" s="458" t="n">
        <v>0</v>
      </c>
      <c r="DK34" s="458"/>
      <c r="DL34" s="458"/>
      <c r="DM34" s="458"/>
      <c r="DN34" s="458"/>
      <c r="DO34" s="458"/>
      <c r="DP34" s="458"/>
      <c r="DQ34" s="458"/>
      <c r="DR34" s="458"/>
      <c r="DS34" s="458" t="n">
        <v>0</v>
      </c>
      <c r="DT34" s="458"/>
      <c r="DU34" s="458"/>
      <c r="DV34" s="458"/>
      <c r="DW34" s="458"/>
      <c r="DX34" s="458"/>
      <c r="DY34" s="458"/>
      <c r="DZ34" s="458"/>
      <c r="EA34" s="458" t="n">
        <v>0</v>
      </c>
      <c r="EB34" s="458"/>
      <c r="EC34" s="458"/>
      <c r="ED34" s="458"/>
      <c r="EE34" s="458"/>
      <c r="EF34" s="458"/>
      <c r="EG34" s="458"/>
      <c r="EH34" s="458"/>
      <c r="EI34" s="458" t="n">
        <v>0</v>
      </c>
      <c r="EJ34" s="458"/>
      <c r="EK34" s="458"/>
      <c r="EL34" s="458"/>
      <c r="EM34" s="458"/>
      <c r="EN34" s="458"/>
      <c r="EO34" s="458"/>
      <c r="EP34" s="458"/>
      <c r="EQ34" s="458"/>
      <c r="ER34" s="458" t="n">
        <v>0</v>
      </c>
      <c r="ES34" s="458"/>
      <c r="ET34" s="458"/>
      <c r="EU34" s="458"/>
      <c r="EV34" s="458"/>
      <c r="EW34" s="458"/>
      <c r="EX34" s="458"/>
      <c r="EY34" s="458"/>
      <c r="EZ34" s="458" t="n">
        <v>0</v>
      </c>
      <c r="FA34" s="458"/>
      <c r="FB34" s="458"/>
      <c r="FC34" s="458"/>
      <c r="FD34" s="458"/>
      <c r="FE34" s="458"/>
      <c r="FF34" s="458"/>
      <c r="FG34" s="458"/>
      <c r="FH34" s="458"/>
      <c r="FI34" s="458" t="n">
        <v>0</v>
      </c>
      <c r="FJ34" s="458"/>
      <c r="FK34" s="458"/>
      <c r="FL34" s="458"/>
      <c r="FM34" s="458"/>
      <c r="FN34" s="458"/>
      <c r="FO34" s="458"/>
      <c r="FP34" s="458"/>
      <c r="FQ34" s="458"/>
      <c r="FR34" s="458"/>
      <c r="FS34" s="458"/>
      <c r="FT34" s="458"/>
      <c r="FU34" s="458"/>
      <c r="FV34" s="458"/>
      <c r="FW34" s="458"/>
      <c r="FX34" s="458" t="n">
        <v>0</v>
      </c>
      <c r="FY34" s="458"/>
      <c r="FZ34" s="458"/>
      <c r="GA34" s="458"/>
      <c r="GB34" s="458"/>
      <c r="GC34" s="458"/>
      <c r="GD34" s="458"/>
      <c r="GE34" s="458"/>
      <c r="GF34" s="458" t="n">
        <v>0</v>
      </c>
      <c r="GG34" s="458"/>
      <c r="GH34" s="458"/>
      <c r="GI34" s="458"/>
      <c r="GJ34" s="458"/>
      <c r="GK34" s="458"/>
      <c r="GL34" s="458"/>
      <c r="GM34" s="458"/>
      <c r="GN34" s="458"/>
      <c r="GO34" s="458"/>
      <c r="GP34" s="458"/>
      <c r="GQ34" s="458"/>
      <c r="GR34" s="458"/>
      <c r="GS34" s="458"/>
      <c r="GT34" s="458"/>
      <c r="GU34" s="458"/>
      <c r="GV34" s="458"/>
      <c r="GW34" s="458"/>
    </row>
    <row r="35" s="19" customFormat="true" ht="10.5" hidden="false" customHeight="true" outlineLevel="1" collapsed="false">
      <c r="A35" s="462" t="s">
        <v>515</v>
      </c>
      <c r="B35" s="462"/>
      <c r="C35" s="462"/>
      <c r="D35" s="462"/>
      <c r="E35" s="461"/>
      <c r="F35" s="461"/>
      <c r="G35" s="461"/>
      <c r="H35" s="461"/>
      <c r="I35" s="461"/>
      <c r="J35" s="461"/>
      <c r="K35" s="461"/>
      <c r="L35" s="461"/>
      <c r="M35" s="461"/>
      <c r="N35" s="461"/>
      <c r="O35" s="461"/>
      <c r="P35" s="461"/>
      <c r="Q35" s="461"/>
      <c r="R35" s="461"/>
      <c r="S35" s="461"/>
      <c r="T35" s="461"/>
      <c r="U35" s="461"/>
      <c r="V35" s="461"/>
      <c r="W35" s="461"/>
      <c r="X35" s="461"/>
      <c r="Y35" s="463"/>
      <c r="Z35" s="463"/>
      <c r="AA35" s="463"/>
      <c r="AB35" s="463"/>
      <c r="AC35" s="463"/>
      <c r="AD35" s="463"/>
      <c r="AE35" s="463"/>
      <c r="AF35" s="463"/>
      <c r="AG35" s="463"/>
      <c r="AH35" s="463"/>
      <c r="AI35" s="463"/>
      <c r="AJ35" s="463"/>
      <c r="AK35" s="463"/>
      <c r="AL35" s="463"/>
      <c r="AM35" s="463"/>
      <c r="AN35" s="463"/>
      <c r="AO35" s="463"/>
      <c r="AP35" s="463"/>
      <c r="AQ35" s="463"/>
      <c r="AR35" s="463"/>
      <c r="AS35" s="463"/>
      <c r="AT35" s="463"/>
      <c r="AU35" s="463"/>
      <c r="AV35" s="463"/>
      <c r="AW35" s="464"/>
      <c r="AX35" s="464"/>
      <c r="AY35" s="464"/>
      <c r="AZ35" s="464"/>
      <c r="BA35" s="464"/>
      <c r="BB35" s="464"/>
      <c r="BC35" s="464"/>
      <c r="BD35" s="464"/>
      <c r="BE35" s="464"/>
      <c r="BF35" s="464"/>
      <c r="BG35" s="464"/>
      <c r="BH35" s="464"/>
      <c r="BI35" s="464"/>
      <c r="BJ35" s="464"/>
      <c r="BK35" s="464"/>
      <c r="BL35" s="464"/>
      <c r="BM35" s="464"/>
      <c r="BN35" s="464"/>
      <c r="BO35" s="464"/>
      <c r="BP35" s="464"/>
      <c r="BQ35" s="464"/>
      <c r="BR35" s="464"/>
      <c r="BS35" s="464"/>
      <c r="BT35" s="464"/>
      <c r="BU35" s="461"/>
      <c r="BV35" s="461"/>
      <c r="BW35" s="461"/>
      <c r="BX35" s="461"/>
      <c r="BY35" s="461"/>
      <c r="BZ35" s="461"/>
      <c r="CA35" s="461"/>
      <c r="CB35" s="461"/>
      <c r="CC35" s="461"/>
      <c r="CD35" s="464"/>
      <c r="CE35" s="464"/>
      <c r="CF35" s="464"/>
      <c r="CG35" s="464"/>
      <c r="CH35" s="464"/>
      <c r="CI35" s="464"/>
      <c r="CJ35" s="464"/>
      <c r="CK35" s="464"/>
      <c r="CL35" s="464"/>
      <c r="CM35" s="464"/>
      <c r="CN35" s="464"/>
      <c r="CO35" s="464"/>
      <c r="CP35" s="464"/>
      <c r="CQ35" s="464"/>
      <c r="CR35" s="464"/>
      <c r="CS35" s="464"/>
      <c r="CT35" s="464"/>
      <c r="CU35" s="464"/>
      <c r="CV35" s="464"/>
      <c r="CW35" s="464"/>
      <c r="CX35" s="464"/>
      <c r="CY35" s="464"/>
      <c r="CZ35" s="464"/>
      <c r="DA35" s="464"/>
      <c r="DB35" s="464"/>
      <c r="DC35" s="464"/>
      <c r="DD35" s="464"/>
      <c r="DE35" s="464"/>
      <c r="DF35" s="464"/>
      <c r="DG35" s="464"/>
      <c r="DH35" s="464"/>
      <c r="DI35" s="464"/>
      <c r="DJ35" s="464"/>
      <c r="DK35" s="464"/>
      <c r="DL35" s="464"/>
      <c r="DM35" s="464"/>
      <c r="DN35" s="464"/>
      <c r="DO35" s="464"/>
      <c r="DP35" s="464"/>
      <c r="DQ35" s="464"/>
      <c r="DR35" s="464"/>
      <c r="DS35" s="464"/>
      <c r="DT35" s="464"/>
      <c r="DU35" s="464"/>
      <c r="DV35" s="464"/>
      <c r="DW35" s="464"/>
      <c r="DX35" s="464"/>
      <c r="DY35" s="464"/>
      <c r="DZ35" s="464"/>
      <c r="EA35" s="464"/>
      <c r="EB35" s="464"/>
      <c r="EC35" s="464"/>
      <c r="ED35" s="464"/>
      <c r="EE35" s="464"/>
      <c r="EF35" s="464"/>
      <c r="EG35" s="464"/>
      <c r="EH35" s="464"/>
      <c r="EI35" s="464"/>
      <c r="EJ35" s="464"/>
      <c r="EK35" s="464"/>
      <c r="EL35" s="464"/>
      <c r="EM35" s="464"/>
      <c r="EN35" s="464"/>
      <c r="EO35" s="464"/>
      <c r="EP35" s="464"/>
      <c r="EQ35" s="464"/>
      <c r="ER35" s="464"/>
      <c r="ES35" s="464"/>
      <c r="ET35" s="464"/>
      <c r="EU35" s="464"/>
      <c r="EV35" s="464"/>
      <c r="EW35" s="464"/>
      <c r="EX35" s="464"/>
      <c r="EY35" s="464"/>
      <c r="EZ35" s="464"/>
      <c r="FA35" s="464"/>
      <c r="FB35" s="464"/>
      <c r="FC35" s="464"/>
      <c r="FD35" s="464"/>
      <c r="FE35" s="464"/>
      <c r="FF35" s="464"/>
      <c r="FG35" s="464"/>
      <c r="FH35" s="464"/>
      <c r="FI35" s="464"/>
      <c r="FJ35" s="464"/>
      <c r="FK35" s="464"/>
      <c r="FL35" s="464"/>
      <c r="FM35" s="464"/>
      <c r="FN35" s="464"/>
      <c r="FO35" s="464"/>
      <c r="FP35" s="464"/>
      <c r="FQ35" s="464"/>
      <c r="FR35" s="464"/>
      <c r="FS35" s="464"/>
      <c r="FT35" s="464"/>
      <c r="FU35" s="464"/>
      <c r="FV35" s="464"/>
      <c r="FW35" s="464"/>
      <c r="FX35" s="464"/>
      <c r="FY35" s="464"/>
      <c r="FZ35" s="464"/>
      <c r="GA35" s="464"/>
      <c r="GB35" s="464"/>
      <c r="GC35" s="464"/>
      <c r="GD35" s="464"/>
      <c r="GE35" s="464"/>
      <c r="GF35" s="464"/>
      <c r="GG35" s="464"/>
      <c r="GH35" s="464"/>
      <c r="GI35" s="464"/>
      <c r="GJ35" s="464"/>
      <c r="GK35" s="464"/>
      <c r="GL35" s="464"/>
      <c r="GM35" s="464"/>
      <c r="GN35" s="464"/>
      <c r="GO35" s="461"/>
      <c r="GP35" s="461"/>
      <c r="GQ35" s="461"/>
      <c r="GR35" s="461"/>
      <c r="GS35" s="461"/>
      <c r="GT35" s="461"/>
      <c r="GU35" s="461"/>
      <c r="GV35" s="461"/>
      <c r="GW35" s="461"/>
    </row>
    <row r="36" s="19" customFormat="true" ht="10.5" hidden="false" customHeight="false" outlineLevel="1" collapsed="false">
      <c r="A36" s="463" t="s">
        <v>249</v>
      </c>
      <c r="B36" s="463"/>
      <c r="C36" s="463"/>
      <c r="D36" s="463"/>
      <c r="E36" s="463"/>
      <c r="F36" s="463"/>
      <c r="G36" s="463"/>
      <c r="H36" s="463"/>
      <c r="I36" s="463"/>
      <c r="J36" s="463"/>
      <c r="K36" s="463"/>
      <c r="L36" s="463"/>
      <c r="M36" s="463"/>
      <c r="N36" s="463"/>
      <c r="O36" s="463"/>
      <c r="P36" s="463"/>
      <c r="Q36" s="463"/>
      <c r="R36" s="463"/>
      <c r="S36" s="463"/>
      <c r="T36" s="463"/>
      <c r="U36" s="463"/>
      <c r="V36" s="463"/>
      <c r="W36" s="463"/>
      <c r="X36" s="463"/>
      <c r="Y36" s="463"/>
      <c r="Z36" s="463"/>
      <c r="AA36" s="463"/>
      <c r="AB36" s="463"/>
      <c r="AC36" s="463"/>
      <c r="AD36" s="463"/>
      <c r="AE36" s="463"/>
      <c r="AF36" s="463"/>
      <c r="AG36" s="463"/>
      <c r="AH36" s="463"/>
      <c r="AI36" s="463"/>
      <c r="AJ36" s="463"/>
      <c r="AK36" s="463"/>
      <c r="AL36" s="463"/>
      <c r="AM36" s="463"/>
      <c r="AN36" s="463"/>
      <c r="AO36" s="463"/>
      <c r="AP36" s="463"/>
      <c r="AQ36" s="463"/>
      <c r="AR36" s="463"/>
      <c r="AS36" s="463"/>
      <c r="AT36" s="463"/>
      <c r="AU36" s="463"/>
      <c r="AV36" s="463"/>
      <c r="AW36" s="463"/>
      <c r="AX36" s="463"/>
      <c r="AY36" s="463"/>
      <c r="AZ36" s="463"/>
      <c r="BA36" s="463"/>
      <c r="BB36" s="463"/>
      <c r="BC36" s="463"/>
      <c r="BD36" s="463"/>
      <c r="BE36" s="463"/>
      <c r="BF36" s="463"/>
      <c r="BG36" s="463"/>
      <c r="BH36" s="463"/>
      <c r="BI36" s="463"/>
      <c r="BJ36" s="463"/>
      <c r="BK36" s="463"/>
      <c r="BL36" s="463"/>
      <c r="BM36" s="463"/>
      <c r="BN36" s="463"/>
      <c r="BO36" s="463"/>
      <c r="BP36" s="463"/>
      <c r="BQ36" s="463"/>
      <c r="BR36" s="463"/>
      <c r="BS36" s="463"/>
      <c r="BT36" s="463"/>
      <c r="BU36" s="463"/>
      <c r="BV36" s="463"/>
      <c r="BW36" s="463"/>
      <c r="BX36" s="463"/>
      <c r="BY36" s="463"/>
      <c r="BZ36" s="463"/>
      <c r="CA36" s="463"/>
      <c r="CB36" s="463"/>
      <c r="CC36" s="463"/>
      <c r="CD36" s="463"/>
      <c r="CE36" s="463"/>
      <c r="CF36" s="463"/>
      <c r="CG36" s="463"/>
      <c r="CH36" s="463"/>
      <c r="CI36" s="463"/>
      <c r="CJ36" s="463"/>
      <c r="CK36" s="463"/>
      <c r="CL36" s="463"/>
      <c r="CM36" s="463"/>
      <c r="CN36" s="463"/>
      <c r="CO36" s="463"/>
      <c r="CP36" s="463"/>
      <c r="CQ36" s="463"/>
      <c r="CR36" s="463"/>
      <c r="CS36" s="463"/>
      <c r="CT36" s="463"/>
      <c r="CU36" s="463"/>
      <c r="CV36" s="463"/>
      <c r="CW36" s="463"/>
      <c r="CX36" s="463"/>
      <c r="CY36" s="463"/>
      <c r="CZ36" s="463"/>
      <c r="DA36" s="463"/>
      <c r="DB36" s="463"/>
      <c r="DC36" s="463"/>
      <c r="DD36" s="463"/>
      <c r="DE36" s="463"/>
      <c r="DF36" s="463"/>
      <c r="DG36" s="463"/>
      <c r="DH36" s="463"/>
      <c r="DI36" s="463"/>
      <c r="DJ36" s="463"/>
      <c r="DK36" s="463"/>
      <c r="DL36" s="463"/>
      <c r="DM36" s="463"/>
      <c r="DN36" s="463"/>
      <c r="DO36" s="463"/>
      <c r="DP36" s="463"/>
      <c r="DQ36" s="463"/>
      <c r="DR36" s="463"/>
      <c r="DS36" s="463"/>
      <c r="DT36" s="463"/>
      <c r="DU36" s="463"/>
      <c r="DV36" s="463"/>
      <c r="DW36" s="463"/>
      <c r="DX36" s="463"/>
      <c r="DY36" s="463"/>
      <c r="DZ36" s="463"/>
      <c r="EA36" s="463"/>
      <c r="EB36" s="463"/>
      <c r="EC36" s="463"/>
      <c r="ED36" s="463"/>
      <c r="EE36" s="463"/>
      <c r="EF36" s="463"/>
      <c r="EG36" s="463"/>
      <c r="EH36" s="463"/>
      <c r="EI36" s="463"/>
      <c r="EJ36" s="463"/>
      <c r="EK36" s="463"/>
      <c r="EL36" s="463"/>
      <c r="EM36" s="463"/>
      <c r="EN36" s="463"/>
      <c r="EO36" s="463"/>
      <c r="EP36" s="463"/>
      <c r="EQ36" s="463"/>
      <c r="ER36" s="463"/>
      <c r="ES36" s="463"/>
      <c r="ET36" s="463"/>
      <c r="EU36" s="463"/>
      <c r="EV36" s="463"/>
      <c r="EW36" s="463"/>
      <c r="EX36" s="463"/>
      <c r="EY36" s="463"/>
      <c r="EZ36" s="463"/>
      <c r="FA36" s="463"/>
      <c r="FB36" s="463"/>
      <c r="FC36" s="463"/>
      <c r="FD36" s="463"/>
      <c r="FE36" s="463"/>
      <c r="FF36" s="463"/>
      <c r="FG36" s="463"/>
      <c r="FH36" s="463"/>
      <c r="FI36" s="463"/>
      <c r="FJ36" s="463"/>
      <c r="FK36" s="463"/>
      <c r="FL36" s="463"/>
      <c r="FM36" s="463"/>
      <c r="FN36" s="463"/>
      <c r="FO36" s="463"/>
      <c r="FP36" s="463"/>
      <c r="FQ36" s="463"/>
      <c r="FR36" s="463"/>
      <c r="FS36" s="463"/>
      <c r="FT36" s="463"/>
      <c r="FU36" s="463"/>
      <c r="FV36" s="463"/>
      <c r="FW36" s="463"/>
      <c r="FX36" s="463"/>
      <c r="FY36" s="463"/>
      <c r="FZ36" s="463"/>
      <c r="GA36" s="463"/>
      <c r="GB36" s="463"/>
      <c r="GC36" s="463"/>
      <c r="GD36" s="463"/>
      <c r="GE36" s="463"/>
      <c r="GF36" s="463"/>
      <c r="GG36" s="463"/>
      <c r="GH36" s="463"/>
      <c r="GI36" s="463"/>
      <c r="GJ36" s="463"/>
      <c r="GK36" s="463"/>
      <c r="GL36" s="463"/>
      <c r="GM36" s="463"/>
      <c r="GN36" s="463"/>
      <c r="GO36" s="463"/>
      <c r="GP36" s="463"/>
      <c r="GQ36" s="463"/>
      <c r="GR36" s="463"/>
      <c r="GS36" s="463"/>
      <c r="GT36" s="463"/>
      <c r="GU36" s="463"/>
      <c r="GV36" s="463"/>
      <c r="GW36" s="463"/>
    </row>
    <row r="37" s="19" customFormat="true" ht="10.5" hidden="true" customHeight="true" outlineLevel="1" collapsed="false">
      <c r="A37" s="462" t="s">
        <v>250</v>
      </c>
      <c r="B37" s="462"/>
      <c r="C37" s="462"/>
      <c r="D37" s="462"/>
      <c r="E37" s="461"/>
      <c r="F37" s="461"/>
      <c r="G37" s="461"/>
      <c r="H37" s="461"/>
      <c r="I37" s="461"/>
      <c r="J37" s="461"/>
      <c r="K37" s="461"/>
      <c r="L37" s="461"/>
      <c r="M37" s="461"/>
      <c r="N37" s="461"/>
      <c r="O37" s="461"/>
      <c r="P37" s="461"/>
      <c r="Q37" s="461"/>
      <c r="R37" s="461"/>
      <c r="S37" s="461"/>
      <c r="T37" s="461"/>
      <c r="U37" s="461"/>
      <c r="V37" s="461"/>
      <c r="W37" s="461"/>
      <c r="X37" s="461"/>
      <c r="Y37" s="463"/>
      <c r="Z37" s="463"/>
      <c r="AA37" s="463"/>
      <c r="AB37" s="463"/>
      <c r="AC37" s="463"/>
      <c r="AD37" s="463"/>
      <c r="AE37" s="463"/>
      <c r="AF37" s="463"/>
      <c r="AG37" s="463"/>
      <c r="AH37" s="463"/>
      <c r="AI37" s="463"/>
      <c r="AJ37" s="463"/>
      <c r="AK37" s="463"/>
      <c r="AL37" s="463"/>
      <c r="AM37" s="463"/>
      <c r="AN37" s="463"/>
      <c r="AO37" s="463"/>
      <c r="AP37" s="463"/>
      <c r="AQ37" s="463"/>
      <c r="AR37" s="463"/>
      <c r="AS37" s="463"/>
      <c r="AT37" s="463"/>
      <c r="AU37" s="463"/>
      <c r="AV37" s="463"/>
      <c r="AW37" s="464"/>
      <c r="AX37" s="464"/>
      <c r="AY37" s="464"/>
      <c r="AZ37" s="464"/>
      <c r="BA37" s="464"/>
      <c r="BB37" s="464"/>
      <c r="BC37" s="464"/>
      <c r="BD37" s="464"/>
      <c r="BE37" s="464"/>
      <c r="BF37" s="464"/>
      <c r="BG37" s="464"/>
      <c r="BH37" s="464"/>
      <c r="BI37" s="464"/>
      <c r="BJ37" s="464"/>
      <c r="BK37" s="464"/>
      <c r="BL37" s="464"/>
      <c r="BM37" s="464"/>
      <c r="BN37" s="464"/>
      <c r="BO37" s="464"/>
      <c r="BP37" s="464"/>
      <c r="BQ37" s="464"/>
      <c r="BR37" s="464"/>
      <c r="BS37" s="464"/>
      <c r="BT37" s="464"/>
      <c r="BU37" s="461"/>
      <c r="BV37" s="461"/>
      <c r="BW37" s="461"/>
      <c r="BX37" s="461"/>
      <c r="BY37" s="461"/>
      <c r="BZ37" s="461"/>
      <c r="CA37" s="461"/>
      <c r="CB37" s="461"/>
      <c r="CC37" s="461"/>
      <c r="CD37" s="464"/>
      <c r="CE37" s="464"/>
      <c r="CF37" s="464"/>
      <c r="CG37" s="464"/>
      <c r="CH37" s="464"/>
      <c r="CI37" s="464"/>
      <c r="CJ37" s="464"/>
      <c r="CK37" s="464"/>
      <c r="CL37" s="464"/>
      <c r="CM37" s="464"/>
      <c r="CN37" s="464"/>
      <c r="CO37" s="464"/>
      <c r="CP37" s="464"/>
      <c r="CQ37" s="464"/>
      <c r="CR37" s="464"/>
      <c r="CS37" s="464"/>
      <c r="CT37" s="464"/>
      <c r="CU37" s="464"/>
      <c r="CV37" s="464"/>
      <c r="CW37" s="464"/>
      <c r="CX37" s="464"/>
      <c r="CY37" s="464"/>
      <c r="CZ37" s="464"/>
      <c r="DA37" s="464"/>
      <c r="DB37" s="464"/>
      <c r="DC37" s="464"/>
      <c r="DD37" s="464"/>
      <c r="DE37" s="464"/>
      <c r="DF37" s="464"/>
      <c r="DG37" s="464"/>
      <c r="DH37" s="464"/>
      <c r="DI37" s="464"/>
      <c r="DJ37" s="464"/>
      <c r="DK37" s="464"/>
      <c r="DL37" s="464"/>
      <c r="DM37" s="464"/>
      <c r="DN37" s="464"/>
      <c r="DO37" s="464"/>
      <c r="DP37" s="464"/>
      <c r="DQ37" s="464"/>
      <c r="DR37" s="464"/>
      <c r="DS37" s="464"/>
      <c r="DT37" s="464"/>
      <c r="DU37" s="464"/>
      <c r="DV37" s="464"/>
      <c r="DW37" s="464"/>
      <c r="DX37" s="464"/>
      <c r="DY37" s="464"/>
      <c r="DZ37" s="464"/>
      <c r="EA37" s="464"/>
      <c r="EB37" s="464"/>
      <c r="EC37" s="464"/>
      <c r="ED37" s="464"/>
      <c r="EE37" s="464"/>
      <c r="EF37" s="464"/>
      <c r="EG37" s="464"/>
      <c r="EH37" s="464"/>
      <c r="EI37" s="464"/>
      <c r="EJ37" s="464"/>
      <c r="EK37" s="464"/>
      <c r="EL37" s="464"/>
      <c r="EM37" s="464"/>
      <c r="EN37" s="464"/>
      <c r="EO37" s="464"/>
      <c r="EP37" s="464"/>
      <c r="EQ37" s="464"/>
      <c r="ER37" s="464"/>
      <c r="ES37" s="464"/>
      <c r="ET37" s="464"/>
      <c r="EU37" s="464"/>
      <c r="EV37" s="464"/>
      <c r="EW37" s="464"/>
      <c r="EX37" s="464"/>
      <c r="EY37" s="464"/>
      <c r="EZ37" s="464"/>
      <c r="FA37" s="464"/>
      <c r="FB37" s="464"/>
      <c r="FC37" s="464"/>
      <c r="FD37" s="464"/>
      <c r="FE37" s="464"/>
      <c r="FF37" s="464"/>
      <c r="FG37" s="464"/>
      <c r="FH37" s="464"/>
      <c r="FI37" s="464"/>
      <c r="FJ37" s="464"/>
      <c r="FK37" s="464"/>
      <c r="FL37" s="464"/>
      <c r="FM37" s="464"/>
      <c r="FN37" s="464"/>
      <c r="FO37" s="464"/>
      <c r="FP37" s="464"/>
      <c r="FQ37" s="464"/>
      <c r="FR37" s="464"/>
      <c r="FS37" s="464"/>
      <c r="FT37" s="464"/>
      <c r="FU37" s="464"/>
      <c r="FV37" s="464"/>
      <c r="FW37" s="464"/>
      <c r="FX37" s="464"/>
      <c r="FY37" s="464"/>
      <c r="FZ37" s="464"/>
      <c r="GA37" s="464"/>
      <c r="GB37" s="464"/>
      <c r="GC37" s="464"/>
      <c r="GD37" s="464"/>
      <c r="GE37" s="464"/>
      <c r="GF37" s="464"/>
      <c r="GG37" s="464"/>
      <c r="GH37" s="464"/>
      <c r="GI37" s="464"/>
      <c r="GJ37" s="464"/>
      <c r="GK37" s="464"/>
      <c r="GL37" s="464"/>
      <c r="GM37" s="464"/>
      <c r="GN37" s="464"/>
      <c r="GO37" s="461"/>
      <c r="GP37" s="461"/>
      <c r="GQ37" s="461"/>
      <c r="GR37" s="461"/>
      <c r="GS37" s="461"/>
      <c r="GT37" s="461"/>
      <c r="GU37" s="461"/>
      <c r="GV37" s="461"/>
      <c r="GW37" s="461"/>
    </row>
    <row r="38" s="19" customFormat="true" ht="10.5" hidden="true" customHeight="true" outlineLevel="1" collapsed="false">
      <c r="A38" s="462" t="s">
        <v>421</v>
      </c>
      <c r="B38" s="462"/>
      <c r="C38" s="462"/>
      <c r="D38" s="462"/>
      <c r="E38" s="461"/>
      <c r="F38" s="461"/>
      <c r="G38" s="461"/>
      <c r="H38" s="461"/>
      <c r="I38" s="461"/>
      <c r="J38" s="461"/>
      <c r="K38" s="461"/>
      <c r="L38" s="461"/>
      <c r="M38" s="461"/>
      <c r="N38" s="461"/>
      <c r="O38" s="461"/>
      <c r="P38" s="461"/>
      <c r="Q38" s="461"/>
      <c r="R38" s="461"/>
      <c r="S38" s="461"/>
      <c r="T38" s="461"/>
      <c r="U38" s="461"/>
      <c r="V38" s="461"/>
      <c r="W38" s="461"/>
      <c r="X38" s="461"/>
      <c r="Y38" s="463"/>
      <c r="Z38" s="463"/>
      <c r="AA38" s="463"/>
      <c r="AB38" s="463"/>
      <c r="AC38" s="463"/>
      <c r="AD38" s="463"/>
      <c r="AE38" s="463"/>
      <c r="AF38" s="463"/>
      <c r="AG38" s="463"/>
      <c r="AH38" s="463"/>
      <c r="AI38" s="463"/>
      <c r="AJ38" s="463"/>
      <c r="AK38" s="463"/>
      <c r="AL38" s="463"/>
      <c r="AM38" s="463"/>
      <c r="AN38" s="463"/>
      <c r="AO38" s="463"/>
      <c r="AP38" s="463"/>
      <c r="AQ38" s="463"/>
      <c r="AR38" s="463"/>
      <c r="AS38" s="463"/>
      <c r="AT38" s="463"/>
      <c r="AU38" s="463"/>
      <c r="AV38" s="463"/>
      <c r="AW38" s="464"/>
      <c r="AX38" s="464"/>
      <c r="AY38" s="464"/>
      <c r="AZ38" s="464"/>
      <c r="BA38" s="464"/>
      <c r="BB38" s="464"/>
      <c r="BC38" s="464"/>
      <c r="BD38" s="464"/>
      <c r="BE38" s="464"/>
      <c r="BF38" s="464"/>
      <c r="BG38" s="464"/>
      <c r="BH38" s="464"/>
      <c r="BI38" s="464"/>
      <c r="BJ38" s="464"/>
      <c r="BK38" s="464"/>
      <c r="BL38" s="464"/>
      <c r="BM38" s="464"/>
      <c r="BN38" s="464"/>
      <c r="BO38" s="464"/>
      <c r="BP38" s="464"/>
      <c r="BQ38" s="464"/>
      <c r="BR38" s="464"/>
      <c r="BS38" s="464"/>
      <c r="BT38" s="464"/>
      <c r="BU38" s="461"/>
      <c r="BV38" s="461"/>
      <c r="BW38" s="461"/>
      <c r="BX38" s="461"/>
      <c r="BY38" s="461"/>
      <c r="BZ38" s="461"/>
      <c r="CA38" s="461"/>
      <c r="CB38" s="461"/>
      <c r="CC38" s="461"/>
      <c r="CD38" s="464"/>
      <c r="CE38" s="464"/>
      <c r="CF38" s="464"/>
      <c r="CG38" s="464"/>
      <c r="CH38" s="464"/>
      <c r="CI38" s="464"/>
      <c r="CJ38" s="464"/>
      <c r="CK38" s="464"/>
      <c r="CL38" s="464"/>
      <c r="CM38" s="464"/>
      <c r="CN38" s="464"/>
      <c r="CO38" s="464"/>
      <c r="CP38" s="464"/>
      <c r="CQ38" s="464"/>
      <c r="CR38" s="464"/>
      <c r="CS38" s="464"/>
      <c r="CT38" s="464"/>
      <c r="CU38" s="464"/>
      <c r="CV38" s="464"/>
      <c r="CW38" s="464"/>
      <c r="CX38" s="464"/>
      <c r="CY38" s="464"/>
      <c r="CZ38" s="464"/>
      <c r="DA38" s="464"/>
      <c r="DB38" s="464"/>
      <c r="DC38" s="464"/>
      <c r="DD38" s="464"/>
      <c r="DE38" s="464"/>
      <c r="DF38" s="464"/>
      <c r="DG38" s="464"/>
      <c r="DH38" s="464"/>
      <c r="DI38" s="464"/>
      <c r="DJ38" s="464"/>
      <c r="DK38" s="464"/>
      <c r="DL38" s="464"/>
      <c r="DM38" s="464"/>
      <c r="DN38" s="464"/>
      <c r="DO38" s="464"/>
      <c r="DP38" s="464"/>
      <c r="DQ38" s="464"/>
      <c r="DR38" s="464"/>
      <c r="DS38" s="464"/>
      <c r="DT38" s="464"/>
      <c r="DU38" s="464"/>
      <c r="DV38" s="464"/>
      <c r="DW38" s="464"/>
      <c r="DX38" s="464"/>
      <c r="DY38" s="464"/>
      <c r="DZ38" s="464"/>
      <c r="EA38" s="464"/>
      <c r="EB38" s="464"/>
      <c r="EC38" s="464"/>
      <c r="ED38" s="464"/>
      <c r="EE38" s="464"/>
      <c r="EF38" s="464"/>
      <c r="EG38" s="464"/>
      <c r="EH38" s="464"/>
      <c r="EI38" s="464"/>
      <c r="EJ38" s="464"/>
      <c r="EK38" s="464"/>
      <c r="EL38" s="464"/>
      <c r="EM38" s="464"/>
      <c r="EN38" s="464"/>
      <c r="EO38" s="464"/>
      <c r="EP38" s="464"/>
      <c r="EQ38" s="464"/>
      <c r="ER38" s="464"/>
      <c r="ES38" s="464"/>
      <c r="ET38" s="464"/>
      <c r="EU38" s="464"/>
      <c r="EV38" s="464"/>
      <c r="EW38" s="464"/>
      <c r="EX38" s="464"/>
      <c r="EY38" s="464"/>
      <c r="EZ38" s="464"/>
      <c r="FA38" s="464"/>
      <c r="FB38" s="464"/>
      <c r="FC38" s="464"/>
      <c r="FD38" s="464"/>
      <c r="FE38" s="464"/>
      <c r="FF38" s="464"/>
      <c r="FG38" s="464"/>
      <c r="FH38" s="464"/>
      <c r="FI38" s="464"/>
      <c r="FJ38" s="464"/>
      <c r="FK38" s="464"/>
      <c r="FL38" s="464"/>
      <c r="FM38" s="464"/>
      <c r="FN38" s="464"/>
      <c r="FO38" s="464"/>
      <c r="FP38" s="464"/>
      <c r="FQ38" s="464"/>
      <c r="FR38" s="464"/>
      <c r="FS38" s="464"/>
      <c r="FT38" s="464"/>
      <c r="FU38" s="464"/>
      <c r="FV38" s="464"/>
      <c r="FW38" s="464"/>
      <c r="FX38" s="464"/>
      <c r="FY38" s="464"/>
      <c r="FZ38" s="464"/>
      <c r="GA38" s="464"/>
      <c r="GB38" s="464"/>
      <c r="GC38" s="464"/>
      <c r="GD38" s="464"/>
      <c r="GE38" s="464"/>
      <c r="GF38" s="464"/>
      <c r="GG38" s="464"/>
      <c r="GH38" s="464"/>
      <c r="GI38" s="464"/>
      <c r="GJ38" s="464"/>
      <c r="GK38" s="464"/>
      <c r="GL38" s="464"/>
      <c r="GM38" s="464"/>
      <c r="GN38" s="464"/>
      <c r="GO38" s="461"/>
      <c r="GP38" s="461"/>
      <c r="GQ38" s="461"/>
      <c r="GR38" s="461"/>
      <c r="GS38" s="461"/>
      <c r="GT38" s="461"/>
      <c r="GU38" s="461"/>
      <c r="GV38" s="461"/>
      <c r="GW38" s="461"/>
    </row>
    <row r="39" s="19" customFormat="true" ht="11.25" hidden="false" customHeight="true" outlineLevel="1" collapsed="false">
      <c r="A39" s="463" t="s">
        <v>251</v>
      </c>
      <c r="B39" s="463"/>
      <c r="C39" s="463"/>
      <c r="D39" s="463"/>
      <c r="E39" s="463"/>
      <c r="F39" s="463"/>
      <c r="G39" s="463"/>
      <c r="H39" s="463"/>
      <c r="I39" s="463"/>
      <c r="J39" s="463"/>
      <c r="K39" s="463"/>
      <c r="L39" s="463"/>
      <c r="M39" s="463"/>
      <c r="N39" s="463"/>
      <c r="O39" s="463"/>
      <c r="P39" s="463"/>
      <c r="Q39" s="463"/>
      <c r="R39" s="463"/>
      <c r="S39" s="463"/>
      <c r="T39" s="463"/>
      <c r="U39" s="463"/>
      <c r="V39" s="463"/>
      <c r="W39" s="463"/>
      <c r="X39" s="463"/>
      <c r="Y39" s="463"/>
      <c r="Z39" s="463"/>
      <c r="AA39" s="463"/>
      <c r="AB39" s="463"/>
      <c r="AC39" s="463"/>
      <c r="AD39" s="463"/>
      <c r="AE39" s="463"/>
      <c r="AF39" s="463"/>
      <c r="AG39" s="463"/>
      <c r="AH39" s="463"/>
      <c r="AI39" s="463"/>
      <c r="AJ39" s="463"/>
      <c r="AK39" s="463"/>
      <c r="AL39" s="463"/>
      <c r="AM39" s="463"/>
      <c r="AN39" s="463"/>
      <c r="AO39" s="463"/>
      <c r="AP39" s="463"/>
      <c r="AQ39" s="463"/>
      <c r="AR39" s="463"/>
      <c r="AS39" s="463"/>
      <c r="AT39" s="463"/>
      <c r="AU39" s="463"/>
      <c r="AV39" s="463"/>
      <c r="AW39" s="463"/>
      <c r="AX39" s="463"/>
      <c r="AY39" s="463"/>
      <c r="AZ39" s="463"/>
      <c r="BA39" s="463"/>
      <c r="BB39" s="463"/>
      <c r="BC39" s="463"/>
      <c r="BD39" s="463"/>
      <c r="BE39" s="463"/>
      <c r="BF39" s="463"/>
      <c r="BG39" s="463"/>
      <c r="BH39" s="463"/>
      <c r="BI39" s="463"/>
      <c r="BJ39" s="463"/>
      <c r="BK39" s="463"/>
      <c r="BL39" s="463"/>
      <c r="BM39" s="463"/>
      <c r="BN39" s="463"/>
      <c r="BO39" s="463"/>
      <c r="BP39" s="463"/>
      <c r="BQ39" s="463"/>
      <c r="BR39" s="463"/>
      <c r="BS39" s="463"/>
      <c r="BT39" s="463"/>
      <c r="BU39" s="463"/>
      <c r="BV39" s="463"/>
      <c r="BW39" s="463"/>
      <c r="BX39" s="463"/>
      <c r="BY39" s="463"/>
      <c r="BZ39" s="463"/>
      <c r="CA39" s="463"/>
      <c r="CB39" s="463"/>
      <c r="CC39" s="463"/>
      <c r="CD39" s="463"/>
      <c r="CE39" s="463"/>
      <c r="CF39" s="463"/>
      <c r="CG39" s="463"/>
      <c r="CH39" s="463"/>
      <c r="CI39" s="463"/>
      <c r="CJ39" s="463"/>
      <c r="CK39" s="463"/>
      <c r="CL39" s="463"/>
      <c r="CM39" s="463"/>
      <c r="CN39" s="463"/>
      <c r="CO39" s="463"/>
      <c r="CP39" s="463"/>
      <c r="CQ39" s="463"/>
      <c r="CR39" s="463"/>
      <c r="CS39" s="463"/>
      <c r="CT39" s="463"/>
      <c r="CU39" s="463"/>
      <c r="CV39" s="463"/>
      <c r="CW39" s="463"/>
      <c r="CX39" s="463"/>
      <c r="CY39" s="463"/>
      <c r="CZ39" s="463"/>
      <c r="DA39" s="463"/>
      <c r="DB39" s="463"/>
      <c r="DC39" s="463"/>
      <c r="DD39" s="463"/>
      <c r="DE39" s="463"/>
      <c r="DF39" s="463"/>
      <c r="DG39" s="463"/>
      <c r="DH39" s="463"/>
      <c r="DI39" s="463"/>
      <c r="DJ39" s="463"/>
      <c r="DK39" s="463"/>
      <c r="DL39" s="463"/>
      <c r="DM39" s="463"/>
      <c r="DN39" s="463"/>
      <c r="DO39" s="463"/>
      <c r="DP39" s="463"/>
      <c r="DQ39" s="463"/>
      <c r="DR39" s="463"/>
      <c r="DS39" s="463"/>
      <c r="DT39" s="463"/>
      <c r="DU39" s="463"/>
      <c r="DV39" s="463"/>
      <c r="DW39" s="463"/>
      <c r="DX39" s="463"/>
      <c r="DY39" s="463"/>
      <c r="DZ39" s="463"/>
      <c r="EA39" s="463"/>
      <c r="EB39" s="463"/>
      <c r="EC39" s="463"/>
      <c r="ED39" s="463"/>
      <c r="EE39" s="463"/>
      <c r="EF39" s="463"/>
      <c r="EG39" s="463"/>
      <c r="EH39" s="463"/>
      <c r="EI39" s="463"/>
      <c r="EJ39" s="463"/>
      <c r="EK39" s="463"/>
      <c r="EL39" s="463"/>
      <c r="EM39" s="463"/>
      <c r="EN39" s="463"/>
      <c r="EO39" s="463"/>
      <c r="EP39" s="463"/>
      <c r="EQ39" s="463"/>
      <c r="ER39" s="463"/>
      <c r="ES39" s="463"/>
      <c r="ET39" s="463"/>
      <c r="EU39" s="463"/>
      <c r="EV39" s="463"/>
      <c r="EW39" s="463"/>
      <c r="EX39" s="463"/>
      <c r="EY39" s="463"/>
      <c r="EZ39" s="463"/>
      <c r="FA39" s="463"/>
      <c r="FB39" s="463"/>
      <c r="FC39" s="463"/>
      <c r="FD39" s="463"/>
      <c r="FE39" s="463"/>
      <c r="FF39" s="463"/>
      <c r="FG39" s="463"/>
      <c r="FH39" s="463"/>
      <c r="FI39" s="463"/>
      <c r="FJ39" s="463"/>
      <c r="FK39" s="463"/>
      <c r="FL39" s="463"/>
      <c r="FM39" s="463"/>
      <c r="FN39" s="463"/>
      <c r="FO39" s="463"/>
      <c r="FP39" s="463"/>
      <c r="FQ39" s="463"/>
      <c r="FR39" s="463"/>
      <c r="FS39" s="463"/>
      <c r="FT39" s="463"/>
      <c r="FU39" s="463"/>
      <c r="FV39" s="463"/>
      <c r="FW39" s="463"/>
      <c r="FX39" s="463"/>
      <c r="FY39" s="463"/>
      <c r="FZ39" s="463"/>
      <c r="GA39" s="463"/>
      <c r="GB39" s="463"/>
      <c r="GC39" s="463"/>
      <c r="GD39" s="463"/>
      <c r="GE39" s="463"/>
      <c r="GF39" s="463"/>
      <c r="GG39" s="463"/>
      <c r="GH39" s="463"/>
      <c r="GI39" s="463"/>
      <c r="GJ39" s="463"/>
      <c r="GK39" s="463"/>
      <c r="GL39" s="463"/>
      <c r="GM39" s="463"/>
      <c r="GN39" s="463"/>
      <c r="GO39" s="463"/>
      <c r="GP39" s="463"/>
      <c r="GQ39" s="463"/>
      <c r="GR39" s="463"/>
      <c r="GS39" s="463"/>
      <c r="GT39" s="463"/>
      <c r="GU39" s="463"/>
      <c r="GV39" s="463"/>
      <c r="GW39" s="463"/>
    </row>
    <row r="40" s="19" customFormat="true" ht="10.5" hidden="true" customHeight="true" outlineLevel="1" collapsed="false">
      <c r="A40" s="462" t="s">
        <v>252</v>
      </c>
      <c r="B40" s="462"/>
      <c r="C40" s="462"/>
      <c r="D40" s="462"/>
      <c r="E40" s="461"/>
      <c r="F40" s="461"/>
      <c r="G40" s="461"/>
      <c r="H40" s="461"/>
      <c r="I40" s="461"/>
      <c r="J40" s="461"/>
      <c r="K40" s="461"/>
      <c r="L40" s="461"/>
      <c r="M40" s="461"/>
      <c r="N40" s="461"/>
      <c r="O40" s="461"/>
      <c r="P40" s="461"/>
      <c r="Q40" s="461"/>
      <c r="R40" s="461"/>
      <c r="S40" s="461"/>
      <c r="T40" s="461"/>
      <c r="U40" s="461"/>
      <c r="V40" s="461"/>
      <c r="W40" s="461"/>
      <c r="X40" s="461"/>
      <c r="Y40" s="463"/>
      <c r="Z40" s="463"/>
      <c r="AA40" s="463"/>
      <c r="AB40" s="463"/>
      <c r="AC40" s="463"/>
      <c r="AD40" s="463"/>
      <c r="AE40" s="463"/>
      <c r="AF40" s="463"/>
      <c r="AG40" s="463"/>
      <c r="AH40" s="463"/>
      <c r="AI40" s="463"/>
      <c r="AJ40" s="463"/>
      <c r="AK40" s="463"/>
      <c r="AL40" s="463"/>
      <c r="AM40" s="463"/>
      <c r="AN40" s="463"/>
      <c r="AO40" s="463"/>
      <c r="AP40" s="463"/>
      <c r="AQ40" s="463"/>
      <c r="AR40" s="463"/>
      <c r="AS40" s="463"/>
      <c r="AT40" s="463"/>
      <c r="AU40" s="463"/>
      <c r="AV40" s="463"/>
      <c r="AW40" s="464"/>
      <c r="AX40" s="464"/>
      <c r="AY40" s="464"/>
      <c r="AZ40" s="464"/>
      <c r="BA40" s="464"/>
      <c r="BB40" s="464"/>
      <c r="BC40" s="464"/>
      <c r="BD40" s="464"/>
      <c r="BE40" s="464"/>
      <c r="BF40" s="464"/>
      <c r="BG40" s="464"/>
      <c r="BH40" s="464"/>
      <c r="BI40" s="464"/>
      <c r="BJ40" s="464"/>
      <c r="BK40" s="464"/>
      <c r="BL40" s="464"/>
      <c r="BM40" s="464"/>
      <c r="BN40" s="464"/>
      <c r="BO40" s="464"/>
      <c r="BP40" s="464"/>
      <c r="BQ40" s="464"/>
      <c r="BR40" s="464"/>
      <c r="BS40" s="464"/>
      <c r="BT40" s="464"/>
      <c r="BU40" s="461"/>
      <c r="BV40" s="461"/>
      <c r="BW40" s="461"/>
      <c r="BX40" s="461"/>
      <c r="BY40" s="461"/>
      <c r="BZ40" s="461"/>
      <c r="CA40" s="461"/>
      <c r="CB40" s="461"/>
      <c r="CC40" s="461"/>
      <c r="CD40" s="464"/>
      <c r="CE40" s="464"/>
      <c r="CF40" s="464"/>
      <c r="CG40" s="464"/>
      <c r="CH40" s="464"/>
      <c r="CI40" s="464"/>
      <c r="CJ40" s="464"/>
      <c r="CK40" s="464"/>
      <c r="CL40" s="464"/>
      <c r="CM40" s="464"/>
      <c r="CN40" s="464"/>
      <c r="CO40" s="464"/>
      <c r="CP40" s="464"/>
      <c r="CQ40" s="464"/>
      <c r="CR40" s="464"/>
      <c r="CS40" s="464"/>
      <c r="CT40" s="464"/>
      <c r="CU40" s="464"/>
      <c r="CV40" s="464"/>
      <c r="CW40" s="464"/>
      <c r="CX40" s="464"/>
      <c r="CY40" s="464"/>
      <c r="CZ40" s="464"/>
      <c r="DA40" s="464"/>
      <c r="DB40" s="464"/>
      <c r="DC40" s="464"/>
      <c r="DD40" s="464"/>
      <c r="DE40" s="464"/>
      <c r="DF40" s="464"/>
      <c r="DG40" s="464"/>
      <c r="DH40" s="464"/>
      <c r="DI40" s="464"/>
      <c r="DJ40" s="464"/>
      <c r="DK40" s="464"/>
      <c r="DL40" s="464"/>
      <c r="DM40" s="464"/>
      <c r="DN40" s="464"/>
      <c r="DO40" s="464"/>
      <c r="DP40" s="464"/>
      <c r="DQ40" s="464"/>
      <c r="DR40" s="464"/>
      <c r="DS40" s="464"/>
      <c r="DT40" s="464"/>
      <c r="DU40" s="464"/>
      <c r="DV40" s="464"/>
      <c r="DW40" s="464"/>
      <c r="DX40" s="464"/>
      <c r="DY40" s="464"/>
      <c r="DZ40" s="464"/>
      <c r="EA40" s="464"/>
      <c r="EB40" s="464"/>
      <c r="EC40" s="464"/>
      <c r="ED40" s="464"/>
      <c r="EE40" s="464"/>
      <c r="EF40" s="464"/>
      <c r="EG40" s="464"/>
      <c r="EH40" s="464"/>
      <c r="EI40" s="464"/>
      <c r="EJ40" s="464"/>
      <c r="EK40" s="464"/>
      <c r="EL40" s="464"/>
      <c r="EM40" s="464"/>
      <c r="EN40" s="464"/>
      <c r="EO40" s="464"/>
      <c r="EP40" s="464"/>
      <c r="EQ40" s="464"/>
      <c r="ER40" s="464"/>
      <c r="ES40" s="464"/>
      <c r="ET40" s="464"/>
      <c r="EU40" s="464"/>
      <c r="EV40" s="464"/>
      <c r="EW40" s="464"/>
      <c r="EX40" s="464"/>
      <c r="EY40" s="464"/>
      <c r="EZ40" s="464"/>
      <c r="FA40" s="464"/>
      <c r="FB40" s="464"/>
      <c r="FC40" s="464"/>
      <c r="FD40" s="464"/>
      <c r="FE40" s="464"/>
      <c r="FF40" s="464"/>
      <c r="FG40" s="464"/>
      <c r="FH40" s="464"/>
      <c r="FI40" s="464"/>
      <c r="FJ40" s="464"/>
      <c r="FK40" s="464"/>
      <c r="FL40" s="464"/>
      <c r="FM40" s="464"/>
      <c r="FN40" s="464"/>
      <c r="FO40" s="464"/>
      <c r="FP40" s="464"/>
      <c r="FQ40" s="464"/>
      <c r="FR40" s="464"/>
      <c r="FS40" s="464"/>
      <c r="FT40" s="464"/>
      <c r="FU40" s="464"/>
      <c r="FV40" s="464"/>
      <c r="FW40" s="464"/>
      <c r="FX40" s="464"/>
      <c r="FY40" s="464"/>
      <c r="FZ40" s="464"/>
      <c r="GA40" s="464"/>
      <c r="GB40" s="464"/>
      <c r="GC40" s="464"/>
      <c r="GD40" s="464"/>
      <c r="GE40" s="464"/>
      <c r="GF40" s="464"/>
      <c r="GG40" s="464"/>
      <c r="GH40" s="464"/>
      <c r="GI40" s="464"/>
      <c r="GJ40" s="464"/>
      <c r="GK40" s="464"/>
      <c r="GL40" s="464"/>
      <c r="GM40" s="464"/>
      <c r="GN40" s="464"/>
      <c r="GO40" s="461"/>
      <c r="GP40" s="461"/>
      <c r="GQ40" s="461"/>
      <c r="GR40" s="461"/>
      <c r="GS40" s="461"/>
      <c r="GT40" s="461"/>
      <c r="GU40" s="461"/>
      <c r="GV40" s="461"/>
      <c r="GW40" s="461"/>
    </row>
    <row r="41" s="19" customFormat="true" ht="10.5" hidden="true" customHeight="true" outlineLevel="1" collapsed="false">
      <c r="A41" s="462" t="s">
        <v>516</v>
      </c>
      <c r="B41" s="462"/>
      <c r="C41" s="462"/>
      <c r="D41" s="462"/>
      <c r="E41" s="461"/>
      <c r="F41" s="461"/>
      <c r="G41" s="461"/>
      <c r="H41" s="461"/>
      <c r="I41" s="461"/>
      <c r="J41" s="461"/>
      <c r="K41" s="461"/>
      <c r="L41" s="461"/>
      <c r="M41" s="461"/>
      <c r="N41" s="461"/>
      <c r="O41" s="461"/>
      <c r="P41" s="461"/>
      <c r="Q41" s="461"/>
      <c r="R41" s="461"/>
      <c r="S41" s="461"/>
      <c r="T41" s="461"/>
      <c r="U41" s="461"/>
      <c r="V41" s="461"/>
      <c r="W41" s="461"/>
      <c r="X41" s="461"/>
      <c r="Y41" s="463"/>
      <c r="Z41" s="463"/>
      <c r="AA41" s="463"/>
      <c r="AB41" s="463"/>
      <c r="AC41" s="463"/>
      <c r="AD41" s="463"/>
      <c r="AE41" s="463"/>
      <c r="AF41" s="463"/>
      <c r="AG41" s="463"/>
      <c r="AH41" s="463"/>
      <c r="AI41" s="463"/>
      <c r="AJ41" s="463"/>
      <c r="AK41" s="463"/>
      <c r="AL41" s="463"/>
      <c r="AM41" s="463"/>
      <c r="AN41" s="463"/>
      <c r="AO41" s="463"/>
      <c r="AP41" s="463"/>
      <c r="AQ41" s="463"/>
      <c r="AR41" s="463"/>
      <c r="AS41" s="463"/>
      <c r="AT41" s="463"/>
      <c r="AU41" s="463"/>
      <c r="AV41" s="463"/>
      <c r="AW41" s="464"/>
      <c r="AX41" s="464"/>
      <c r="AY41" s="464"/>
      <c r="AZ41" s="464"/>
      <c r="BA41" s="464"/>
      <c r="BB41" s="464"/>
      <c r="BC41" s="464"/>
      <c r="BD41" s="464"/>
      <c r="BE41" s="464"/>
      <c r="BF41" s="464"/>
      <c r="BG41" s="464"/>
      <c r="BH41" s="464"/>
      <c r="BI41" s="464"/>
      <c r="BJ41" s="464"/>
      <c r="BK41" s="464"/>
      <c r="BL41" s="464"/>
      <c r="BM41" s="464"/>
      <c r="BN41" s="464"/>
      <c r="BO41" s="464"/>
      <c r="BP41" s="464"/>
      <c r="BQ41" s="464"/>
      <c r="BR41" s="464"/>
      <c r="BS41" s="464"/>
      <c r="BT41" s="464"/>
      <c r="BU41" s="461"/>
      <c r="BV41" s="461"/>
      <c r="BW41" s="461"/>
      <c r="BX41" s="461"/>
      <c r="BY41" s="461"/>
      <c r="BZ41" s="461"/>
      <c r="CA41" s="461"/>
      <c r="CB41" s="461"/>
      <c r="CC41" s="461"/>
      <c r="CD41" s="464"/>
      <c r="CE41" s="464"/>
      <c r="CF41" s="464"/>
      <c r="CG41" s="464"/>
      <c r="CH41" s="464"/>
      <c r="CI41" s="464"/>
      <c r="CJ41" s="464"/>
      <c r="CK41" s="464"/>
      <c r="CL41" s="464"/>
      <c r="CM41" s="464"/>
      <c r="CN41" s="464"/>
      <c r="CO41" s="464"/>
      <c r="CP41" s="464"/>
      <c r="CQ41" s="464"/>
      <c r="CR41" s="464"/>
      <c r="CS41" s="464"/>
      <c r="CT41" s="464"/>
      <c r="CU41" s="464"/>
      <c r="CV41" s="464"/>
      <c r="CW41" s="464"/>
      <c r="CX41" s="464"/>
      <c r="CY41" s="464"/>
      <c r="CZ41" s="464"/>
      <c r="DA41" s="464"/>
      <c r="DB41" s="464"/>
      <c r="DC41" s="464"/>
      <c r="DD41" s="464"/>
      <c r="DE41" s="464"/>
      <c r="DF41" s="464"/>
      <c r="DG41" s="464"/>
      <c r="DH41" s="464"/>
      <c r="DI41" s="464"/>
      <c r="DJ41" s="464"/>
      <c r="DK41" s="464"/>
      <c r="DL41" s="464"/>
      <c r="DM41" s="464"/>
      <c r="DN41" s="464"/>
      <c r="DO41" s="464"/>
      <c r="DP41" s="464"/>
      <c r="DQ41" s="464"/>
      <c r="DR41" s="464"/>
      <c r="DS41" s="464"/>
      <c r="DT41" s="464"/>
      <c r="DU41" s="464"/>
      <c r="DV41" s="464"/>
      <c r="DW41" s="464"/>
      <c r="DX41" s="464"/>
      <c r="DY41" s="464"/>
      <c r="DZ41" s="464"/>
      <c r="EA41" s="464"/>
      <c r="EB41" s="464"/>
      <c r="EC41" s="464"/>
      <c r="ED41" s="464"/>
      <c r="EE41" s="464"/>
      <c r="EF41" s="464"/>
      <c r="EG41" s="464"/>
      <c r="EH41" s="464"/>
      <c r="EI41" s="464"/>
      <c r="EJ41" s="464"/>
      <c r="EK41" s="464"/>
      <c r="EL41" s="464"/>
      <c r="EM41" s="464"/>
      <c r="EN41" s="464"/>
      <c r="EO41" s="464"/>
      <c r="EP41" s="464"/>
      <c r="EQ41" s="464"/>
      <c r="ER41" s="464"/>
      <c r="ES41" s="464"/>
      <c r="ET41" s="464"/>
      <c r="EU41" s="464"/>
      <c r="EV41" s="464"/>
      <c r="EW41" s="464"/>
      <c r="EX41" s="464"/>
      <c r="EY41" s="464"/>
      <c r="EZ41" s="464"/>
      <c r="FA41" s="464"/>
      <c r="FB41" s="464"/>
      <c r="FC41" s="464"/>
      <c r="FD41" s="464"/>
      <c r="FE41" s="464"/>
      <c r="FF41" s="464"/>
      <c r="FG41" s="464"/>
      <c r="FH41" s="464"/>
      <c r="FI41" s="464"/>
      <c r="FJ41" s="464"/>
      <c r="FK41" s="464"/>
      <c r="FL41" s="464"/>
      <c r="FM41" s="464"/>
      <c r="FN41" s="464"/>
      <c r="FO41" s="464"/>
      <c r="FP41" s="464"/>
      <c r="FQ41" s="464"/>
      <c r="FR41" s="464"/>
      <c r="FS41" s="464"/>
      <c r="FT41" s="464"/>
      <c r="FU41" s="464"/>
      <c r="FV41" s="464"/>
      <c r="FW41" s="464"/>
      <c r="FX41" s="464"/>
      <c r="FY41" s="464"/>
      <c r="FZ41" s="464"/>
      <c r="GA41" s="464"/>
      <c r="GB41" s="464"/>
      <c r="GC41" s="464"/>
      <c r="GD41" s="464"/>
      <c r="GE41" s="464"/>
      <c r="GF41" s="464"/>
      <c r="GG41" s="464"/>
      <c r="GH41" s="464"/>
      <c r="GI41" s="464"/>
      <c r="GJ41" s="464"/>
      <c r="GK41" s="464"/>
      <c r="GL41" s="464"/>
      <c r="GM41" s="464"/>
      <c r="GN41" s="464"/>
      <c r="GO41" s="461"/>
      <c r="GP41" s="461"/>
      <c r="GQ41" s="461"/>
      <c r="GR41" s="461"/>
      <c r="GS41" s="461"/>
      <c r="GT41" s="461"/>
      <c r="GU41" s="461"/>
      <c r="GV41" s="461"/>
      <c r="GW41" s="461"/>
    </row>
    <row r="42" s="19" customFormat="true" ht="10.5" hidden="false" customHeight="true" outlineLevel="1" collapsed="false">
      <c r="A42" s="463" t="s">
        <v>253</v>
      </c>
      <c r="B42" s="463"/>
      <c r="C42" s="463"/>
      <c r="D42" s="463"/>
      <c r="E42" s="463"/>
      <c r="F42" s="463"/>
      <c r="G42" s="463"/>
      <c r="H42" s="463"/>
      <c r="I42" s="463"/>
      <c r="J42" s="463"/>
      <c r="K42" s="463"/>
      <c r="L42" s="463"/>
      <c r="M42" s="463"/>
      <c r="N42" s="463"/>
      <c r="O42" s="463"/>
      <c r="P42" s="463"/>
      <c r="Q42" s="463"/>
      <c r="R42" s="463"/>
      <c r="S42" s="463"/>
      <c r="T42" s="463"/>
      <c r="U42" s="463"/>
      <c r="V42" s="463"/>
      <c r="W42" s="463"/>
      <c r="X42" s="463"/>
      <c r="Y42" s="463"/>
      <c r="Z42" s="463"/>
      <c r="AA42" s="463"/>
      <c r="AB42" s="463"/>
      <c r="AC42" s="463"/>
      <c r="AD42" s="463"/>
      <c r="AE42" s="463"/>
      <c r="AF42" s="463"/>
      <c r="AG42" s="463"/>
      <c r="AH42" s="463"/>
      <c r="AI42" s="463"/>
      <c r="AJ42" s="463"/>
      <c r="AK42" s="463"/>
      <c r="AL42" s="463"/>
      <c r="AM42" s="463"/>
      <c r="AN42" s="463"/>
      <c r="AO42" s="463"/>
      <c r="AP42" s="463"/>
      <c r="AQ42" s="463"/>
      <c r="AR42" s="463"/>
      <c r="AS42" s="463"/>
      <c r="AT42" s="463"/>
      <c r="AU42" s="463"/>
      <c r="AV42" s="463"/>
      <c r="AW42" s="464"/>
      <c r="AX42" s="464"/>
      <c r="AY42" s="464"/>
      <c r="AZ42" s="464"/>
      <c r="BA42" s="464"/>
      <c r="BB42" s="464"/>
      <c r="BC42" s="464"/>
      <c r="BD42" s="464"/>
      <c r="BE42" s="464"/>
      <c r="BF42" s="464"/>
      <c r="BG42" s="464"/>
      <c r="BH42" s="464"/>
      <c r="BI42" s="464"/>
      <c r="BJ42" s="464"/>
      <c r="BK42" s="464"/>
      <c r="BL42" s="464"/>
      <c r="BM42" s="464"/>
      <c r="BN42" s="464"/>
      <c r="BO42" s="464"/>
      <c r="BP42" s="464"/>
      <c r="BQ42" s="464"/>
      <c r="BR42" s="464"/>
      <c r="BS42" s="464"/>
      <c r="BT42" s="464"/>
      <c r="BU42" s="461"/>
      <c r="BV42" s="461"/>
      <c r="BW42" s="461"/>
      <c r="BX42" s="461"/>
      <c r="BY42" s="461"/>
      <c r="BZ42" s="461"/>
      <c r="CA42" s="461"/>
      <c r="CB42" s="461"/>
      <c r="CC42" s="461"/>
      <c r="CD42" s="464"/>
      <c r="CE42" s="464"/>
      <c r="CF42" s="464"/>
      <c r="CG42" s="464"/>
      <c r="CH42" s="464"/>
      <c r="CI42" s="464"/>
      <c r="CJ42" s="464"/>
      <c r="CK42" s="464"/>
      <c r="CL42" s="464"/>
      <c r="CM42" s="464"/>
      <c r="CN42" s="464"/>
      <c r="CO42" s="464"/>
      <c r="CP42" s="464"/>
      <c r="CQ42" s="464"/>
      <c r="CR42" s="464"/>
      <c r="CS42" s="464"/>
      <c r="CT42" s="464"/>
      <c r="CU42" s="464"/>
      <c r="CV42" s="464"/>
      <c r="CW42" s="464"/>
      <c r="CX42" s="464"/>
      <c r="CY42" s="464"/>
      <c r="CZ42" s="464"/>
      <c r="DA42" s="464"/>
      <c r="DB42" s="464"/>
      <c r="DC42" s="464"/>
      <c r="DD42" s="464"/>
      <c r="DE42" s="464"/>
      <c r="DF42" s="464"/>
      <c r="DG42" s="464"/>
      <c r="DH42" s="464"/>
      <c r="DI42" s="464"/>
      <c r="DJ42" s="464"/>
      <c r="DK42" s="464"/>
      <c r="DL42" s="464"/>
      <c r="DM42" s="464"/>
      <c r="DN42" s="464"/>
      <c r="DO42" s="464"/>
      <c r="DP42" s="464"/>
      <c r="DQ42" s="464"/>
      <c r="DR42" s="464"/>
      <c r="DS42" s="464"/>
      <c r="DT42" s="464"/>
      <c r="DU42" s="464"/>
      <c r="DV42" s="464"/>
      <c r="DW42" s="464"/>
      <c r="DX42" s="464"/>
      <c r="DY42" s="464"/>
      <c r="DZ42" s="464"/>
      <c r="EA42" s="464"/>
      <c r="EB42" s="464"/>
      <c r="EC42" s="464"/>
      <c r="ED42" s="464"/>
      <c r="EE42" s="464"/>
      <c r="EF42" s="464"/>
      <c r="EG42" s="464"/>
      <c r="EH42" s="464"/>
      <c r="EI42" s="464"/>
      <c r="EJ42" s="464"/>
      <c r="EK42" s="464"/>
      <c r="EL42" s="464"/>
      <c r="EM42" s="464"/>
      <c r="EN42" s="464"/>
      <c r="EO42" s="464"/>
      <c r="EP42" s="464"/>
      <c r="EQ42" s="464"/>
      <c r="ER42" s="464"/>
      <c r="ES42" s="464"/>
      <c r="ET42" s="464"/>
      <c r="EU42" s="464"/>
      <c r="EV42" s="464"/>
      <c r="EW42" s="464"/>
      <c r="EX42" s="464"/>
      <c r="EY42" s="464"/>
      <c r="EZ42" s="464"/>
      <c r="FA42" s="464"/>
      <c r="FB42" s="464"/>
      <c r="FC42" s="464"/>
      <c r="FD42" s="464"/>
      <c r="FE42" s="464"/>
      <c r="FF42" s="464"/>
      <c r="FG42" s="464"/>
      <c r="FH42" s="464"/>
      <c r="FI42" s="464"/>
      <c r="FJ42" s="464"/>
      <c r="FK42" s="464"/>
      <c r="FL42" s="464"/>
      <c r="FM42" s="464"/>
      <c r="FN42" s="464"/>
      <c r="FO42" s="464"/>
      <c r="FP42" s="464"/>
      <c r="FQ42" s="464"/>
      <c r="FR42" s="464"/>
      <c r="FS42" s="464"/>
      <c r="FT42" s="464"/>
      <c r="FU42" s="464"/>
      <c r="FV42" s="464"/>
      <c r="FW42" s="464"/>
      <c r="FX42" s="464"/>
      <c r="FY42" s="464"/>
      <c r="FZ42" s="464"/>
      <c r="GA42" s="464"/>
      <c r="GB42" s="464"/>
      <c r="GC42" s="464"/>
      <c r="GD42" s="464"/>
      <c r="GE42" s="464"/>
      <c r="GF42" s="464"/>
      <c r="GG42" s="464"/>
      <c r="GH42" s="464"/>
      <c r="GI42" s="464"/>
      <c r="GJ42" s="464"/>
      <c r="GK42" s="464"/>
      <c r="GL42" s="464"/>
      <c r="GM42" s="464"/>
      <c r="GN42" s="464"/>
      <c r="GO42" s="461"/>
      <c r="GP42" s="461"/>
      <c r="GQ42" s="461"/>
      <c r="GR42" s="461"/>
      <c r="GS42" s="461"/>
      <c r="GT42" s="461"/>
      <c r="GU42" s="461"/>
      <c r="GV42" s="461"/>
      <c r="GW42" s="461"/>
    </row>
    <row r="43" s="19" customFormat="true" ht="10.5" hidden="false" customHeight="false" outlineLevel="1" collapsed="false">
      <c r="A43" s="463" t="s">
        <v>254</v>
      </c>
      <c r="B43" s="463"/>
      <c r="C43" s="463"/>
      <c r="D43" s="463"/>
      <c r="E43" s="463"/>
      <c r="F43" s="463"/>
      <c r="G43" s="463"/>
      <c r="H43" s="463"/>
      <c r="I43" s="463"/>
      <c r="J43" s="463"/>
      <c r="K43" s="463"/>
      <c r="L43" s="463"/>
      <c r="M43" s="463"/>
      <c r="N43" s="463"/>
      <c r="O43" s="463"/>
      <c r="P43" s="463"/>
      <c r="Q43" s="463"/>
      <c r="R43" s="463"/>
      <c r="S43" s="463"/>
      <c r="T43" s="463"/>
      <c r="U43" s="463"/>
      <c r="V43" s="463"/>
      <c r="W43" s="463"/>
      <c r="X43" s="463"/>
      <c r="Y43" s="463"/>
      <c r="Z43" s="463"/>
      <c r="AA43" s="463"/>
      <c r="AB43" s="463"/>
      <c r="AC43" s="463"/>
      <c r="AD43" s="463"/>
      <c r="AE43" s="463"/>
      <c r="AF43" s="463"/>
      <c r="AG43" s="463"/>
      <c r="AH43" s="463"/>
      <c r="AI43" s="463"/>
      <c r="AJ43" s="463"/>
      <c r="AK43" s="463"/>
      <c r="AL43" s="463"/>
      <c r="AM43" s="463"/>
      <c r="AN43" s="463"/>
      <c r="AO43" s="463"/>
      <c r="AP43" s="463"/>
      <c r="AQ43" s="463"/>
      <c r="AR43" s="463"/>
      <c r="AS43" s="463"/>
      <c r="AT43" s="463"/>
      <c r="AU43" s="463"/>
      <c r="AV43" s="463"/>
      <c r="AW43" s="463"/>
      <c r="AX43" s="463"/>
      <c r="AY43" s="463"/>
      <c r="AZ43" s="463"/>
      <c r="BA43" s="463"/>
      <c r="BB43" s="463"/>
      <c r="BC43" s="463"/>
      <c r="BD43" s="463"/>
      <c r="BE43" s="463"/>
      <c r="BF43" s="463"/>
      <c r="BG43" s="463"/>
      <c r="BH43" s="463"/>
      <c r="BI43" s="463"/>
      <c r="BJ43" s="463"/>
      <c r="BK43" s="463"/>
      <c r="BL43" s="463"/>
      <c r="BM43" s="463"/>
      <c r="BN43" s="463"/>
      <c r="BO43" s="463"/>
      <c r="BP43" s="463"/>
      <c r="BQ43" s="463"/>
      <c r="BR43" s="463"/>
      <c r="BS43" s="463"/>
      <c r="BT43" s="463"/>
      <c r="BU43" s="463"/>
      <c r="BV43" s="463"/>
      <c r="BW43" s="463"/>
      <c r="BX43" s="463"/>
      <c r="BY43" s="463"/>
      <c r="BZ43" s="463"/>
      <c r="CA43" s="463"/>
      <c r="CB43" s="463"/>
      <c r="CC43" s="463"/>
      <c r="CD43" s="463"/>
      <c r="CE43" s="463"/>
      <c r="CF43" s="463"/>
      <c r="CG43" s="463"/>
      <c r="CH43" s="463"/>
      <c r="CI43" s="463"/>
      <c r="CJ43" s="463"/>
      <c r="CK43" s="463"/>
      <c r="CL43" s="463"/>
      <c r="CM43" s="463"/>
      <c r="CN43" s="463"/>
      <c r="CO43" s="463"/>
      <c r="CP43" s="463"/>
      <c r="CQ43" s="463"/>
      <c r="CR43" s="463"/>
      <c r="CS43" s="463"/>
      <c r="CT43" s="463"/>
      <c r="CU43" s="463"/>
      <c r="CV43" s="463"/>
      <c r="CW43" s="463"/>
      <c r="CX43" s="463"/>
      <c r="CY43" s="463"/>
      <c r="CZ43" s="463"/>
      <c r="DA43" s="463"/>
      <c r="DB43" s="463"/>
      <c r="DC43" s="463"/>
      <c r="DD43" s="463"/>
      <c r="DE43" s="463"/>
      <c r="DF43" s="463"/>
      <c r="DG43" s="463"/>
      <c r="DH43" s="463"/>
      <c r="DI43" s="463"/>
      <c r="DJ43" s="463"/>
      <c r="DK43" s="463"/>
      <c r="DL43" s="463"/>
      <c r="DM43" s="463"/>
      <c r="DN43" s="463"/>
      <c r="DO43" s="463"/>
      <c r="DP43" s="463"/>
      <c r="DQ43" s="463"/>
      <c r="DR43" s="463"/>
      <c r="DS43" s="463"/>
      <c r="DT43" s="463"/>
      <c r="DU43" s="463"/>
      <c r="DV43" s="463"/>
      <c r="DW43" s="463"/>
      <c r="DX43" s="463"/>
      <c r="DY43" s="463"/>
      <c r="DZ43" s="463"/>
      <c r="EA43" s="463"/>
      <c r="EB43" s="463"/>
      <c r="EC43" s="463"/>
      <c r="ED43" s="463"/>
      <c r="EE43" s="463"/>
      <c r="EF43" s="463"/>
      <c r="EG43" s="463"/>
      <c r="EH43" s="463"/>
      <c r="EI43" s="463"/>
      <c r="EJ43" s="463"/>
      <c r="EK43" s="463"/>
      <c r="EL43" s="463"/>
      <c r="EM43" s="463"/>
      <c r="EN43" s="463"/>
      <c r="EO43" s="463"/>
      <c r="EP43" s="463"/>
      <c r="EQ43" s="463"/>
      <c r="ER43" s="463"/>
      <c r="ES43" s="463"/>
      <c r="ET43" s="463"/>
      <c r="EU43" s="463"/>
      <c r="EV43" s="463"/>
      <c r="EW43" s="463"/>
      <c r="EX43" s="463"/>
      <c r="EY43" s="463"/>
      <c r="EZ43" s="463"/>
      <c r="FA43" s="463"/>
      <c r="FB43" s="463"/>
      <c r="FC43" s="463"/>
      <c r="FD43" s="463"/>
      <c r="FE43" s="463"/>
      <c r="FF43" s="463"/>
      <c r="FG43" s="463"/>
      <c r="FH43" s="463"/>
      <c r="FI43" s="463"/>
      <c r="FJ43" s="463"/>
      <c r="FK43" s="463"/>
      <c r="FL43" s="463"/>
      <c r="FM43" s="463"/>
      <c r="FN43" s="463"/>
      <c r="FO43" s="463"/>
      <c r="FP43" s="463"/>
      <c r="FQ43" s="463"/>
      <c r="FR43" s="463"/>
      <c r="FS43" s="463"/>
      <c r="FT43" s="463"/>
      <c r="FU43" s="463"/>
      <c r="FV43" s="463"/>
      <c r="FW43" s="463"/>
      <c r="FX43" s="463"/>
      <c r="FY43" s="463"/>
      <c r="FZ43" s="463"/>
      <c r="GA43" s="463"/>
      <c r="GB43" s="463"/>
      <c r="GC43" s="463"/>
      <c r="GD43" s="463"/>
      <c r="GE43" s="463"/>
      <c r="GF43" s="463"/>
      <c r="GG43" s="463"/>
      <c r="GH43" s="463"/>
      <c r="GI43" s="463"/>
      <c r="GJ43" s="463"/>
      <c r="GK43" s="463"/>
      <c r="GL43" s="463"/>
      <c r="GM43" s="463"/>
      <c r="GN43" s="463"/>
      <c r="GO43" s="463"/>
      <c r="GP43" s="463"/>
      <c r="GQ43" s="463"/>
      <c r="GR43" s="463"/>
      <c r="GS43" s="463"/>
      <c r="GT43" s="463"/>
      <c r="GU43" s="463"/>
      <c r="GV43" s="463"/>
      <c r="GW43" s="463"/>
    </row>
    <row r="44" s="19" customFormat="true" ht="41.25" hidden="true" customHeight="true" outlineLevel="0" collapsed="false">
      <c r="A44" s="462" t="s">
        <v>517</v>
      </c>
      <c r="B44" s="462"/>
      <c r="C44" s="462"/>
      <c r="D44" s="462"/>
      <c r="E44" s="465"/>
      <c r="F44" s="465"/>
      <c r="G44" s="465"/>
      <c r="H44" s="465"/>
      <c r="I44" s="465"/>
      <c r="J44" s="465"/>
      <c r="K44" s="465"/>
      <c r="L44" s="465"/>
      <c r="M44" s="465"/>
      <c r="N44" s="465"/>
      <c r="O44" s="465"/>
      <c r="P44" s="465"/>
      <c r="Q44" s="465"/>
      <c r="R44" s="465"/>
      <c r="S44" s="465"/>
      <c r="T44" s="465"/>
      <c r="U44" s="465"/>
      <c r="V44" s="465"/>
      <c r="W44" s="465"/>
      <c r="X44" s="465"/>
      <c r="Y44" s="463"/>
      <c r="Z44" s="463"/>
      <c r="AA44" s="463"/>
      <c r="AB44" s="463"/>
      <c r="AC44" s="463"/>
      <c r="AD44" s="463"/>
      <c r="AE44" s="463"/>
      <c r="AF44" s="463"/>
      <c r="AG44" s="463"/>
      <c r="AH44" s="463"/>
      <c r="AI44" s="463"/>
      <c r="AJ44" s="463"/>
      <c r="AK44" s="463"/>
      <c r="AL44" s="463"/>
      <c r="AM44" s="463"/>
      <c r="AN44" s="463"/>
      <c r="AO44" s="463"/>
      <c r="AP44" s="463"/>
      <c r="AQ44" s="463"/>
      <c r="AR44" s="463"/>
      <c r="AS44" s="463"/>
      <c r="AT44" s="463"/>
      <c r="AU44" s="463"/>
      <c r="AV44" s="463"/>
      <c r="AW44" s="464"/>
      <c r="AX44" s="464"/>
      <c r="AY44" s="464"/>
      <c r="AZ44" s="464"/>
      <c r="BA44" s="464"/>
      <c r="BB44" s="464"/>
      <c r="BC44" s="464"/>
      <c r="BD44" s="464"/>
      <c r="BE44" s="464"/>
      <c r="BF44" s="464"/>
      <c r="BG44" s="464"/>
      <c r="BH44" s="464"/>
      <c r="BI44" s="464"/>
      <c r="BJ44" s="464"/>
      <c r="BK44" s="464"/>
      <c r="BL44" s="464"/>
      <c r="BM44" s="464"/>
      <c r="BN44" s="464"/>
      <c r="BO44" s="464"/>
      <c r="BP44" s="464"/>
      <c r="BQ44" s="464"/>
      <c r="BR44" s="464"/>
      <c r="BS44" s="464"/>
      <c r="BT44" s="464"/>
      <c r="BU44" s="461"/>
      <c r="BV44" s="461"/>
      <c r="BW44" s="461"/>
      <c r="BX44" s="461"/>
      <c r="BY44" s="461"/>
      <c r="BZ44" s="461"/>
      <c r="CA44" s="461"/>
      <c r="CB44" s="461"/>
      <c r="CC44" s="461"/>
      <c r="CD44" s="464"/>
      <c r="CE44" s="464"/>
      <c r="CF44" s="464"/>
      <c r="CG44" s="464"/>
      <c r="CH44" s="464"/>
      <c r="CI44" s="464"/>
      <c r="CJ44" s="464"/>
      <c r="CK44" s="464"/>
      <c r="CL44" s="464"/>
      <c r="CM44" s="464"/>
      <c r="CN44" s="464"/>
      <c r="CO44" s="464"/>
      <c r="CP44" s="464"/>
      <c r="CQ44" s="464"/>
      <c r="CR44" s="464"/>
      <c r="CS44" s="464"/>
      <c r="CT44" s="464"/>
      <c r="CU44" s="464"/>
      <c r="CV44" s="464"/>
      <c r="CW44" s="464"/>
      <c r="CX44" s="464"/>
      <c r="CY44" s="464"/>
      <c r="CZ44" s="464"/>
      <c r="DA44" s="464"/>
      <c r="DB44" s="464"/>
      <c r="DC44" s="464"/>
      <c r="DD44" s="464"/>
      <c r="DE44" s="464"/>
      <c r="DF44" s="464"/>
      <c r="DG44" s="464"/>
      <c r="DH44" s="464"/>
      <c r="DI44" s="464"/>
      <c r="DJ44" s="464"/>
      <c r="DK44" s="464"/>
      <c r="DL44" s="464"/>
      <c r="DM44" s="464"/>
      <c r="DN44" s="464"/>
      <c r="DO44" s="464"/>
      <c r="DP44" s="464"/>
      <c r="DQ44" s="464"/>
      <c r="DR44" s="464"/>
      <c r="DS44" s="464"/>
      <c r="DT44" s="464"/>
      <c r="DU44" s="464"/>
      <c r="DV44" s="464"/>
      <c r="DW44" s="464"/>
      <c r="DX44" s="464"/>
      <c r="DY44" s="464"/>
      <c r="DZ44" s="464"/>
      <c r="EA44" s="464"/>
      <c r="EB44" s="464"/>
      <c r="EC44" s="464"/>
      <c r="ED44" s="464"/>
      <c r="EE44" s="464"/>
      <c r="EF44" s="464"/>
      <c r="EG44" s="464"/>
      <c r="EH44" s="464"/>
      <c r="EI44" s="464"/>
      <c r="EJ44" s="464"/>
      <c r="EK44" s="464"/>
      <c r="EL44" s="464"/>
      <c r="EM44" s="464"/>
      <c r="EN44" s="464"/>
      <c r="EO44" s="464"/>
      <c r="EP44" s="464"/>
      <c r="EQ44" s="464"/>
      <c r="ER44" s="464"/>
      <c r="ES44" s="464"/>
      <c r="ET44" s="464"/>
      <c r="EU44" s="464"/>
      <c r="EV44" s="464"/>
      <c r="EW44" s="464"/>
      <c r="EX44" s="464"/>
      <c r="EY44" s="464"/>
      <c r="EZ44" s="464"/>
      <c r="FA44" s="464"/>
      <c r="FB44" s="464"/>
      <c r="FC44" s="464"/>
      <c r="FD44" s="464"/>
      <c r="FE44" s="464"/>
      <c r="FF44" s="464"/>
      <c r="FG44" s="464"/>
      <c r="FH44" s="464"/>
      <c r="FI44" s="464"/>
      <c r="FJ44" s="464"/>
      <c r="FK44" s="464"/>
      <c r="FL44" s="464"/>
      <c r="FM44" s="464"/>
      <c r="FN44" s="464"/>
      <c r="FO44" s="464"/>
      <c r="FP44" s="464"/>
      <c r="FQ44" s="464"/>
      <c r="FR44" s="464"/>
      <c r="FS44" s="464"/>
      <c r="FT44" s="464"/>
      <c r="FU44" s="464"/>
      <c r="FV44" s="464"/>
      <c r="FW44" s="464"/>
      <c r="FX44" s="464"/>
      <c r="FY44" s="464"/>
      <c r="FZ44" s="464"/>
      <c r="GA44" s="464"/>
      <c r="GB44" s="464"/>
      <c r="GC44" s="464"/>
      <c r="GD44" s="464"/>
      <c r="GE44" s="464"/>
      <c r="GF44" s="464"/>
      <c r="GG44" s="464"/>
      <c r="GH44" s="464"/>
      <c r="GI44" s="464"/>
      <c r="GJ44" s="464"/>
      <c r="GK44" s="464"/>
      <c r="GL44" s="464"/>
      <c r="GM44" s="464"/>
      <c r="GN44" s="464"/>
      <c r="GO44" s="461"/>
      <c r="GP44" s="461"/>
      <c r="GQ44" s="461"/>
      <c r="GR44" s="461"/>
      <c r="GS44" s="461"/>
      <c r="GT44" s="461"/>
      <c r="GU44" s="461"/>
      <c r="GV44" s="461"/>
      <c r="GW44" s="461"/>
    </row>
    <row r="45" s="19" customFormat="true" ht="10.5" hidden="true" customHeight="true" outlineLevel="0" collapsed="false">
      <c r="A45" s="462" t="s">
        <v>520</v>
      </c>
      <c r="B45" s="462"/>
      <c r="C45" s="462"/>
      <c r="D45" s="462"/>
      <c r="E45" s="461"/>
      <c r="F45" s="461"/>
      <c r="G45" s="461"/>
      <c r="H45" s="461"/>
      <c r="I45" s="461"/>
      <c r="J45" s="461"/>
      <c r="K45" s="461"/>
      <c r="L45" s="461"/>
      <c r="M45" s="461"/>
      <c r="N45" s="461"/>
      <c r="O45" s="461"/>
      <c r="P45" s="461"/>
      <c r="Q45" s="461"/>
      <c r="R45" s="461"/>
      <c r="S45" s="461"/>
      <c r="T45" s="461"/>
      <c r="U45" s="461"/>
      <c r="V45" s="461"/>
      <c r="W45" s="461"/>
      <c r="X45" s="461"/>
      <c r="Y45" s="463"/>
      <c r="Z45" s="463"/>
      <c r="AA45" s="463"/>
      <c r="AB45" s="463"/>
      <c r="AC45" s="463"/>
      <c r="AD45" s="463"/>
      <c r="AE45" s="463"/>
      <c r="AF45" s="463"/>
      <c r="AG45" s="463"/>
      <c r="AH45" s="463"/>
      <c r="AI45" s="463"/>
      <c r="AJ45" s="463"/>
      <c r="AK45" s="463"/>
      <c r="AL45" s="463"/>
      <c r="AM45" s="463"/>
      <c r="AN45" s="463"/>
      <c r="AO45" s="463"/>
      <c r="AP45" s="463"/>
      <c r="AQ45" s="463"/>
      <c r="AR45" s="463"/>
      <c r="AS45" s="463"/>
      <c r="AT45" s="463"/>
      <c r="AU45" s="463"/>
      <c r="AV45" s="463"/>
      <c r="AW45" s="464"/>
      <c r="AX45" s="464"/>
      <c r="AY45" s="464"/>
      <c r="AZ45" s="464"/>
      <c r="BA45" s="464"/>
      <c r="BB45" s="464"/>
      <c r="BC45" s="464"/>
      <c r="BD45" s="464"/>
      <c r="BE45" s="464"/>
      <c r="BF45" s="464"/>
      <c r="BG45" s="464"/>
      <c r="BH45" s="464"/>
      <c r="BI45" s="464"/>
      <c r="BJ45" s="464"/>
      <c r="BK45" s="464"/>
      <c r="BL45" s="464"/>
      <c r="BM45" s="464"/>
      <c r="BN45" s="464"/>
      <c r="BO45" s="464"/>
      <c r="BP45" s="464"/>
      <c r="BQ45" s="464"/>
      <c r="BR45" s="464"/>
      <c r="BS45" s="464"/>
      <c r="BT45" s="464"/>
      <c r="BU45" s="461"/>
      <c r="BV45" s="461"/>
      <c r="BW45" s="461"/>
      <c r="BX45" s="461"/>
      <c r="BY45" s="461"/>
      <c r="BZ45" s="461"/>
      <c r="CA45" s="461"/>
      <c r="CB45" s="461"/>
      <c r="CC45" s="461"/>
      <c r="CD45" s="464"/>
      <c r="CE45" s="464"/>
      <c r="CF45" s="464"/>
      <c r="CG45" s="464"/>
      <c r="CH45" s="464"/>
      <c r="CI45" s="464"/>
      <c r="CJ45" s="464"/>
      <c r="CK45" s="464"/>
      <c r="CL45" s="464"/>
      <c r="CM45" s="464"/>
      <c r="CN45" s="464"/>
      <c r="CO45" s="464"/>
      <c r="CP45" s="464"/>
      <c r="CQ45" s="464"/>
      <c r="CR45" s="464"/>
      <c r="CS45" s="464"/>
      <c r="CT45" s="464"/>
      <c r="CU45" s="464"/>
      <c r="CV45" s="464"/>
      <c r="CW45" s="464"/>
      <c r="CX45" s="464"/>
      <c r="CY45" s="464"/>
      <c r="CZ45" s="464"/>
      <c r="DA45" s="464"/>
      <c r="DB45" s="464"/>
      <c r="DC45" s="464"/>
      <c r="DD45" s="464"/>
      <c r="DE45" s="464"/>
      <c r="DF45" s="464"/>
      <c r="DG45" s="464"/>
      <c r="DH45" s="464"/>
      <c r="DI45" s="464"/>
      <c r="DJ45" s="464"/>
      <c r="DK45" s="464"/>
      <c r="DL45" s="464"/>
      <c r="DM45" s="464"/>
      <c r="DN45" s="464"/>
      <c r="DO45" s="464"/>
      <c r="DP45" s="464"/>
      <c r="DQ45" s="464"/>
      <c r="DR45" s="464"/>
      <c r="DS45" s="464"/>
      <c r="DT45" s="464"/>
      <c r="DU45" s="464"/>
      <c r="DV45" s="464"/>
      <c r="DW45" s="464"/>
      <c r="DX45" s="464"/>
      <c r="DY45" s="464"/>
      <c r="DZ45" s="464"/>
      <c r="EA45" s="464"/>
      <c r="EB45" s="464"/>
      <c r="EC45" s="464"/>
      <c r="ED45" s="464"/>
      <c r="EE45" s="464"/>
      <c r="EF45" s="464"/>
      <c r="EG45" s="464"/>
      <c r="EH45" s="464"/>
      <c r="EI45" s="464"/>
      <c r="EJ45" s="464"/>
      <c r="EK45" s="464"/>
      <c r="EL45" s="464"/>
      <c r="EM45" s="464"/>
      <c r="EN45" s="464"/>
      <c r="EO45" s="464"/>
      <c r="EP45" s="464"/>
      <c r="EQ45" s="464"/>
      <c r="ER45" s="464"/>
      <c r="ES45" s="464"/>
      <c r="ET45" s="464"/>
      <c r="EU45" s="464"/>
      <c r="EV45" s="464"/>
      <c r="EW45" s="464"/>
      <c r="EX45" s="464"/>
      <c r="EY45" s="464"/>
      <c r="EZ45" s="464"/>
      <c r="FA45" s="464"/>
      <c r="FB45" s="464"/>
      <c r="FC45" s="464"/>
      <c r="FD45" s="464"/>
      <c r="FE45" s="464"/>
      <c r="FF45" s="464"/>
      <c r="FG45" s="464"/>
      <c r="FH45" s="464"/>
      <c r="FI45" s="464"/>
      <c r="FJ45" s="464"/>
      <c r="FK45" s="464"/>
      <c r="FL45" s="464"/>
      <c r="FM45" s="464"/>
      <c r="FN45" s="464"/>
      <c r="FO45" s="464"/>
      <c r="FP45" s="464"/>
      <c r="FQ45" s="464"/>
      <c r="FR45" s="464"/>
      <c r="FS45" s="464"/>
      <c r="FT45" s="464"/>
      <c r="FU45" s="464"/>
      <c r="FV45" s="464"/>
      <c r="FW45" s="464"/>
      <c r="FX45" s="464"/>
      <c r="FY45" s="464"/>
      <c r="FZ45" s="464"/>
      <c r="GA45" s="464"/>
      <c r="GB45" s="464"/>
      <c r="GC45" s="464"/>
      <c r="GD45" s="464"/>
      <c r="GE45" s="464"/>
      <c r="GF45" s="464"/>
      <c r="GG45" s="464"/>
      <c r="GH45" s="464"/>
      <c r="GI45" s="464"/>
      <c r="GJ45" s="464"/>
      <c r="GK45" s="464"/>
      <c r="GL45" s="464"/>
      <c r="GM45" s="464"/>
      <c r="GN45" s="464"/>
      <c r="GO45" s="461"/>
      <c r="GP45" s="461"/>
      <c r="GQ45" s="461"/>
      <c r="GR45" s="461"/>
      <c r="GS45" s="461"/>
      <c r="GT45" s="461"/>
      <c r="GU45" s="461"/>
      <c r="GV45" s="461"/>
      <c r="GW45" s="461"/>
    </row>
    <row r="46" s="19" customFormat="true" ht="10.5" hidden="false" customHeight="true" outlineLevel="0" collapsed="false">
      <c r="A46" s="463" t="s">
        <v>262</v>
      </c>
      <c r="B46" s="463"/>
      <c r="C46" s="463"/>
      <c r="D46" s="463"/>
      <c r="E46" s="463"/>
      <c r="F46" s="463"/>
      <c r="G46" s="463"/>
      <c r="H46" s="463"/>
      <c r="I46" s="463"/>
      <c r="J46" s="463"/>
      <c r="K46" s="463"/>
      <c r="L46" s="463"/>
      <c r="M46" s="463"/>
      <c r="N46" s="463"/>
      <c r="O46" s="463"/>
      <c r="P46" s="463"/>
      <c r="Q46" s="463"/>
      <c r="R46" s="463"/>
      <c r="S46" s="463"/>
      <c r="T46" s="463"/>
      <c r="U46" s="463"/>
      <c r="V46" s="463"/>
      <c r="W46" s="463"/>
      <c r="X46" s="463"/>
      <c r="Y46" s="463"/>
      <c r="Z46" s="463"/>
      <c r="AA46" s="463"/>
      <c r="AB46" s="463"/>
      <c r="AC46" s="463"/>
      <c r="AD46" s="463"/>
      <c r="AE46" s="463"/>
      <c r="AF46" s="463"/>
      <c r="AG46" s="463"/>
      <c r="AH46" s="463"/>
      <c r="AI46" s="463"/>
      <c r="AJ46" s="463"/>
      <c r="AK46" s="463"/>
      <c r="AL46" s="463"/>
      <c r="AM46" s="463"/>
      <c r="AN46" s="463"/>
      <c r="AO46" s="463"/>
      <c r="AP46" s="463"/>
      <c r="AQ46" s="463"/>
      <c r="AR46" s="463"/>
      <c r="AS46" s="463"/>
      <c r="AT46" s="463"/>
      <c r="AU46" s="463"/>
      <c r="AV46" s="463"/>
      <c r="AW46" s="464"/>
      <c r="AX46" s="464"/>
      <c r="AY46" s="464"/>
      <c r="AZ46" s="464"/>
      <c r="BA46" s="464"/>
      <c r="BB46" s="464"/>
      <c r="BC46" s="464"/>
      <c r="BD46" s="464"/>
      <c r="BE46" s="464"/>
      <c r="BF46" s="464"/>
      <c r="BG46" s="464"/>
      <c r="BH46" s="464"/>
      <c r="BI46" s="464"/>
      <c r="BJ46" s="464"/>
      <c r="BK46" s="464"/>
      <c r="BL46" s="464"/>
      <c r="BM46" s="464"/>
      <c r="BN46" s="464"/>
      <c r="BO46" s="464"/>
      <c r="BP46" s="464"/>
      <c r="BQ46" s="464"/>
      <c r="BR46" s="464"/>
      <c r="BS46" s="464"/>
      <c r="BT46" s="464"/>
      <c r="BU46" s="461"/>
      <c r="BV46" s="461"/>
      <c r="BW46" s="461"/>
      <c r="BX46" s="461"/>
      <c r="BY46" s="461"/>
      <c r="BZ46" s="461"/>
      <c r="CA46" s="461"/>
      <c r="CB46" s="461"/>
      <c r="CC46" s="461"/>
      <c r="CD46" s="464"/>
      <c r="CE46" s="464"/>
      <c r="CF46" s="464"/>
      <c r="CG46" s="464"/>
      <c r="CH46" s="464"/>
      <c r="CI46" s="464"/>
      <c r="CJ46" s="464"/>
      <c r="CK46" s="464"/>
      <c r="CL46" s="464"/>
      <c r="CM46" s="464"/>
      <c r="CN46" s="464"/>
      <c r="CO46" s="464"/>
      <c r="CP46" s="464"/>
      <c r="CQ46" s="464"/>
      <c r="CR46" s="464"/>
      <c r="CS46" s="464"/>
      <c r="CT46" s="464"/>
      <c r="CU46" s="464"/>
      <c r="CV46" s="464"/>
      <c r="CW46" s="464"/>
      <c r="CX46" s="464"/>
      <c r="CY46" s="464"/>
      <c r="CZ46" s="464"/>
      <c r="DA46" s="464"/>
      <c r="DB46" s="464"/>
      <c r="DC46" s="464"/>
      <c r="DD46" s="464"/>
      <c r="DE46" s="464"/>
      <c r="DF46" s="464"/>
      <c r="DG46" s="464"/>
      <c r="DH46" s="464"/>
      <c r="DI46" s="464"/>
      <c r="DJ46" s="464"/>
      <c r="DK46" s="464"/>
      <c r="DL46" s="464"/>
      <c r="DM46" s="464"/>
      <c r="DN46" s="464"/>
      <c r="DO46" s="464"/>
      <c r="DP46" s="464"/>
      <c r="DQ46" s="464"/>
      <c r="DR46" s="464"/>
      <c r="DS46" s="464"/>
      <c r="DT46" s="464"/>
      <c r="DU46" s="464"/>
      <c r="DV46" s="464"/>
      <c r="DW46" s="464"/>
      <c r="DX46" s="464"/>
      <c r="DY46" s="464"/>
      <c r="DZ46" s="464"/>
      <c r="EA46" s="464"/>
      <c r="EB46" s="464"/>
      <c r="EC46" s="464"/>
      <c r="ED46" s="464"/>
      <c r="EE46" s="464"/>
      <c r="EF46" s="464"/>
      <c r="EG46" s="464"/>
      <c r="EH46" s="464"/>
      <c r="EI46" s="464"/>
      <c r="EJ46" s="464"/>
      <c r="EK46" s="464"/>
      <c r="EL46" s="464"/>
      <c r="EM46" s="464"/>
      <c r="EN46" s="464"/>
      <c r="EO46" s="464"/>
      <c r="EP46" s="464"/>
      <c r="EQ46" s="464"/>
      <c r="ER46" s="464"/>
      <c r="ES46" s="464"/>
      <c r="ET46" s="464"/>
      <c r="EU46" s="464"/>
      <c r="EV46" s="464"/>
      <c r="EW46" s="464"/>
      <c r="EX46" s="464"/>
      <c r="EY46" s="464"/>
      <c r="EZ46" s="464"/>
      <c r="FA46" s="464"/>
      <c r="FB46" s="464"/>
      <c r="FC46" s="464"/>
      <c r="FD46" s="464"/>
      <c r="FE46" s="464"/>
      <c r="FF46" s="464"/>
      <c r="FG46" s="464"/>
      <c r="FH46" s="464"/>
      <c r="FI46" s="464"/>
      <c r="FJ46" s="464"/>
      <c r="FK46" s="464"/>
      <c r="FL46" s="464"/>
      <c r="FM46" s="464"/>
      <c r="FN46" s="464"/>
      <c r="FO46" s="464"/>
      <c r="FP46" s="464"/>
      <c r="FQ46" s="464"/>
      <c r="FR46" s="464"/>
      <c r="FS46" s="464"/>
      <c r="FT46" s="464"/>
      <c r="FU46" s="464"/>
      <c r="FV46" s="464"/>
      <c r="FW46" s="464"/>
      <c r="FX46" s="464"/>
      <c r="FY46" s="464"/>
      <c r="FZ46" s="464"/>
      <c r="GA46" s="464"/>
      <c r="GB46" s="464"/>
      <c r="GC46" s="464"/>
      <c r="GD46" s="464"/>
      <c r="GE46" s="464"/>
      <c r="GF46" s="464"/>
      <c r="GG46" s="464"/>
      <c r="GH46" s="464"/>
      <c r="GI46" s="464"/>
      <c r="GJ46" s="464"/>
      <c r="GK46" s="464"/>
      <c r="GL46" s="464"/>
      <c r="GM46" s="464"/>
      <c r="GN46" s="464"/>
      <c r="GO46" s="461"/>
      <c r="GP46" s="461"/>
      <c r="GQ46" s="461"/>
      <c r="GR46" s="461"/>
      <c r="GS46" s="461"/>
      <c r="GT46" s="461"/>
      <c r="GU46" s="461"/>
      <c r="GV46" s="461"/>
      <c r="GW46" s="461"/>
    </row>
    <row r="47" s="19" customFormat="true" ht="10.5" hidden="false" customHeight="false" outlineLevel="0" collapsed="false">
      <c r="A47" s="463" t="s">
        <v>521</v>
      </c>
      <c r="B47" s="463"/>
      <c r="C47" s="463"/>
      <c r="D47" s="463"/>
      <c r="E47" s="463"/>
      <c r="F47" s="463"/>
      <c r="G47" s="463"/>
      <c r="H47" s="463"/>
      <c r="I47" s="463"/>
      <c r="J47" s="463"/>
      <c r="K47" s="463"/>
      <c r="L47" s="463"/>
      <c r="M47" s="463"/>
      <c r="N47" s="463"/>
      <c r="O47" s="463"/>
      <c r="P47" s="463"/>
      <c r="Q47" s="463"/>
      <c r="R47" s="463"/>
      <c r="S47" s="463"/>
      <c r="T47" s="463"/>
      <c r="U47" s="463"/>
      <c r="V47" s="463"/>
      <c r="W47" s="463"/>
      <c r="X47" s="463"/>
      <c r="Y47" s="463"/>
      <c r="Z47" s="463"/>
      <c r="AA47" s="463"/>
      <c r="AB47" s="463"/>
      <c r="AC47" s="463"/>
      <c r="AD47" s="463"/>
      <c r="AE47" s="463"/>
      <c r="AF47" s="463"/>
      <c r="AG47" s="463"/>
      <c r="AH47" s="463"/>
      <c r="AI47" s="463"/>
      <c r="AJ47" s="463"/>
      <c r="AK47" s="463"/>
      <c r="AL47" s="463"/>
      <c r="AM47" s="463"/>
      <c r="AN47" s="463"/>
      <c r="AO47" s="463"/>
      <c r="AP47" s="463"/>
      <c r="AQ47" s="463"/>
      <c r="AR47" s="463"/>
      <c r="AS47" s="463"/>
      <c r="AT47" s="463"/>
      <c r="AU47" s="463"/>
      <c r="AV47" s="463"/>
      <c r="AW47" s="463"/>
      <c r="AX47" s="463"/>
      <c r="AY47" s="463"/>
      <c r="AZ47" s="463"/>
      <c r="BA47" s="463"/>
      <c r="BB47" s="463"/>
      <c r="BC47" s="463"/>
      <c r="BD47" s="463"/>
      <c r="BE47" s="463"/>
      <c r="BF47" s="463"/>
      <c r="BG47" s="463"/>
      <c r="BH47" s="463"/>
      <c r="BI47" s="463"/>
      <c r="BJ47" s="463"/>
      <c r="BK47" s="463"/>
      <c r="BL47" s="463"/>
      <c r="BM47" s="463"/>
      <c r="BN47" s="463"/>
      <c r="BO47" s="463"/>
      <c r="BP47" s="463"/>
      <c r="BQ47" s="463"/>
      <c r="BR47" s="463"/>
      <c r="BS47" s="463"/>
      <c r="BT47" s="463"/>
      <c r="BU47" s="463"/>
      <c r="BV47" s="463"/>
      <c r="BW47" s="463"/>
      <c r="BX47" s="463"/>
      <c r="BY47" s="463"/>
      <c r="BZ47" s="463"/>
      <c r="CA47" s="463"/>
      <c r="CB47" s="463"/>
      <c r="CC47" s="463"/>
      <c r="CD47" s="463"/>
      <c r="CE47" s="463"/>
      <c r="CF47" s="463"/>
      <c r="CG47" s="463"/>
      <c r="CH47" s="463"/>
      <c r="CI47" s="463"/>
      <c r="CJ47" s="463"/>
      <c r="CK47" s="463"/>
      <c r="CL47" s="463"/>
      <c r="CM47" s="463"/>
      <c r="CN47" s="463"/>
      <c r="CO47" s="463"/>
      <c r="CP47" s="463"/>
      <c r="CQ47" s="463"/>
      <c r="CR47" s="463"/>
      <c r="CS47" s="463"/>
      <c r="CT47" s="463"/>
      <c r="CU47" s="463"/>
      <c r="CV47" s="463"/>
      <c r="CW47" s="463"/>
      <c r="CX47" s="463"/>
      <c r="CY47" s="463"/>
      <c r="CZ47" s="463"/>
      <c r="DA47" s="463"/>
      <c r="DB47" s="463"/>
      <c r="DC47" s="463"/>
      <c r="DD47" s="463"/>
      <c r="DE47" s="463"/>
      <c r="DF47" s="463"/>
      <c r="DG47" s="463"/>
      <c r="DH47" s="463"/>
      <c r="DI47" s="463"/>
      <c r="DJ47" s="463"/>
      <c r="DK47" s="463"/>
      <c r="DL47" s="463"/>
      <c r="DM47" s="463"/>
      <c r="DN47" s="463"/>
      <c r="DO47" s="463"/>
      <c r="DP47" s="463"/>
      <c r="DQ47" s="463"/>
      <c r="DR47" s="463"/>
      <c r="DS47" s="463"/>
      <c r="DT47" s="463"/>
      <c r="DU47" s="463"/>
      <c r="DV47" s="463"/>
      <c r="DW47" s="463"/>
      <c r="DX47" s="463"/>
      <c r="DY47" s="463"/>
      <c r="DZ47" s="463"/>
      <c r="EA47" s="463"/>
      <c r="EB47" s="463"/>
      <c r="EC47" s="463"/>
      <c r="ED47" s="463"/>
      <c r="EE47" s="463"/>
      <c r="EF47" s="463"/>
      <c r="EG47" s="463"/>
      <c r="EH47" s="463"/>
      <c r="EI47" s="463"/>
      <c r="EJ47" s="463"/>
      <c r="EK47" s="463"/>
      <c r="EL47" s="463"/>
      <c r="EM47" s="463"/>
      <c r="EN47" s="463"/>
      <c r="EO47" s="463"/>
      <c r="EP47" s="463"/>
      <c r="EQ47" s="463"/>
      <c r="ER47" s="463"/>
      <c r="ES47" s="463"/>
      <c r="ET47" s="463"/>
      <c r="EU47" s="463"/>
      <c r="EV47" s="463"/>
      <c r="EW47" s="463"/>
      <c r="EX47" s="463"/>
      <c r="EY47" s="463"/>
      <c r="EZ47" s="463"/>
      <c r="FA47" s="463"/>
      <c r="FB47" s="463"/>
      <c r="FC47" s="463"/>
      <c r="FD47" s="463"/>
      <c r="FE47" s="463"/>
      <c r="FF47" s="463"/>
      <c r="FG47" s="463"/>
      <c r="FH47" s="463"/>
      <c r="FI47" s="463"/>
      <c r="FJ47" s="463"/>
      <c r="FK47" s="463"/>
      <c r="FL47" s="463"/>
      <c r="FM47" s="463"/>
      <c r="FN47" s="463"/>
      <c r="FO47" s="463"/>
      <c r="FP47" s="463"/>
      <c r="FQ47" s="463"/>
      <c r="FR47" s="463"/>
      <c r="FS47" s="463"/>
      <c r="FT47" s="463"/>
      <c r="FU47" s="463"/>
      <c r="FV47" s="463"/>
      <c r="FW47" s="463"/>
      <c r="FX47" s="463"/>
      <c r="FY47" s="463"/>
      <c r="FZ47" s="463"/>
      <c r="GA47" s="463"/>
      <c r="GB47" s="463"/>
      <c r="GC47" s="463"/>
      <c r="GD47" s="463"/>
      <c r="GE47" s="463"/>
      <c r="GF47" s="463"/>
      <c r="GG47" s="463"/>
      <c r="GH47" s="463"/>
      <c r="GI47" s="463"/>
      <c r="GJ47" s="463"/>
      <c r="GK47" s="463"/>
      <c r="GL47" s="463"/>
      <c r="GM47" s="463"/>
      <c r="GN47" s="463"/>
      <c r="GO47" s="463"/>
      <c r="GP47" s="463"/>
      <c r="GQ47" s="463"/>
      <c r="GR47" s="463"/>
      <c r="GS47" s="463"/>
      <c r="GT47" s="463"/>
      <c r="GU47" s="463"/>
      <c r="GV47" s="463"/>
      <c r="GW47" s="463"/>
    </row>
    <row r="48" s="19" customFormat="true" ht="10.5" hidden="false" customHeight="false" outlineLevel="0" collapsed="false">
      <c r="A48" s="463" t="s">
        <v>264</v>
      </c>
      <c r="B48" s="463"/>
      <c r="C48" s="463"/>
      <c r="D48" s="463"/>
      <c r="E48" s="463"/>
      <c r="F48" s="463"/>
      <c r="G48" s="463"/>
      <c r="H48" s="463"/>
      <c r="I48" s="463"/>
      <c r="J48" s="463"/>
      <c r="K48" s="463"/>
      <c r="L48" s="463"/>
      <c r="M48" s="463"/>
      <c r="N48" s="463"/>
      <c r="O48" s="463"/>
      <c r="P48" s="463"/>
      <c r="Q48" s="463"/>
      <c r="R48" s="463"/>
      <c r="S48" s="463"/>
      <c r="T48" s="463"/>
      <c r="U48" s="463"/>
      <c r="V48" s="463"/>
      <c r="W48" s="463"/>
      <c r="X48" s="463"/>
      <c r="Y48" s="463"/>
      <c r="Z48" s="463"/>
      <c r="AA48" s="463"/>
      <c r="AB48" s="463"/>
      <c r="AC48" s="463"/>
      <c r="AD48" s="463"/>
      <c r="AE48" s="463"/>
      <c r="AF48" s="463"/>
      <c r="AG48" s="463"/>
      <c r="AH48" s="463"/>
      <c r="AI48" s="463"/>
      <c r="AJ48" s="463"/>
      <c r="AK48" s="463"/>
      <c r="AL48" s="463"/>
      <c r="AM48" s="463"/>
      <c r="AN48" s="463"/>
      <c r="AO48" s="463"/>
      <c r="AP48" s="463"/>
      <c r="AQ48" s="463"/>
      <c r="AR48" s="463"/>
      <c r="AS48" s="463"/>
      <c r="AT48" s="463"/>
      <c r="AU48" s="463"/>
      <c r="AV48" s="463"/>
      <c r="AW48" s="463"/>
      <c r="AX48" s="463"/>
      <c r="AY48" s="463"/>
      <c r="AZ48" s="463"/>
      <c r="BA48" s="463"/>
      <c r="BB48" s="463"/>
      <c r="BC48" s="463"/>
      <c r="BD48" s="463"/>
      <c r="BE48" s="463"/>
      <c r="BF48" s="463"/>
      <c r="BG48" s="463"/>
      <c r="BH48" s="463"/>
      <c r="BI48" s="463"/>
      <c r="BJ48" s="463"/>
      <c r="BK48" s="463"/>
      <c r="BL48" s="463"/>
      <c r="BM48" s="463"/>
      <c r="BN48" s="463"/>
      <c r="BO48" s="463"/>
      <c r="BP48" s="463"/>
      <c r="BQ48" s="463"/>
      <c r="BR48" s="463"/>
      <c r="BS48" s="463"/>
      <c r="BT48" s="463"/>
      <c r="BU48" s="463"/>
      <c r="BV48" s="463"/>
      <c r="BW48" s="463"/>
      <c r="BX48" s="463"/>
      <c r="BY48" s="463"/>
      <c r="BZ48" s="463"/>
      <c r="CA48" s="463"/>
      <c r="CB48" s="463"/>
      <c r="CC48" s="463"/>
      <c r="CD48" s="463"/>
      <c r="CE48" s="463"/>
      <c r="CF48" s="463"/>
      <c r="CG48" s="463"/>
      <c r="CH48" s="463"/>
      <c r="CI48" s="463"/>
      <c r="CJ48" s="463"/>
      <c r="CK48" s="463"/>
      <c r="CL48" s="463"/>
      <c r="CM48" s="463"/>
      <c r="CN48" s="463"/>
      <c r="CO48" s="463"/>
      <c r="CP48" s="463"/>
      <c r="CQ48" s="463"/>
      <c r="CR48" s="463"/>
      <c r="CS48" s="463"/>
      <c r="CT48" s="463"/>
      <c r="CU48" s="463"/>
      <c r="CV48" s="463"/>
      <c r="CW48" s="463"/>
      <c r="CX48" s="463"/>
      <c r="CY48" s="463"/>
      <c r="CZ48" s="463"/>
      <c r="DA48" s="463"/>
      <c r="DB48" s="463"/>
      <c r="DC48" s="463"/>
      <c r="DD48" s="463"/>
      <c r="DE48" s="463"/>
      <c r="DF48" s="463"/>
      <c r="DG48" s="463"/>
      <c r="DH48" s="463"/>
      <c r="DI48" s="463"/>
      <c r="DJ48" s="463"/>
      <c r="DK48" s="463"/>
      <c r="DL48" s="463"/>
      <c r="DM48" s="463"/>
      <c r="DN48" s="463"/>
      <c r="DO48" s="463"/>
      <c r="DP48" s="463"/>
      <c r="DQ48" s="463"/>
      <c r="DR48" s="463"/>
      <c r="DS48" s="463"/>
      <c r="DT48" s="463"/>
      <c r="DU48" s="463"/>
      <c r="DV48" s="463"/>
      <c r="DW48" s="463"/>
      <c r="DX48" s="463"/>
      <c r="DY48" s="463"/>
      <c r="DZ48" s="463"/>
      <c r="EA48" s="463"/>
      <c r="EB48" s="463"/>
      <c r="EC48" s="463"/>
      <c r="ED48" s="463"/>
      <c r="EE48" s="463"/>
      <c r="EF48" s="463"/>
      <c r="EG48" s="463"/>
      <c r="EH48" s="463"/>
      <c r="EI48" s="463"/>
      <c r="EJ48" s="463"/>
      <c r="EK48" s="463"/>
      <c r="EL48" s="463"/>
      <c r="EM48" s="463"/>
      <c r="EN48" s="463"/>
      <c r="EO48" s="463"/>
      <c r="EP48" s="463"/>
      <c r="EQ48" s="463"/>
      <c r="ER48" s="463"/>
      <c r="ES48" s="463"/>
      <c r="ET48" s="463"/>
      <c r="EU48" s="463"/>
      <c r="EV48" s="463"/>
      <c r="EW48" s="463"/>
      <c r="EX48" s="463"/>
      <c r="EY48" s="463"/>
      <c r="EZ48" s="463"/>
      <c r="FA48" s="463"/>
      <c r="FB48" s="463"/>
      <c r="FC48" s="463"/>
      <c r="FD48" s="463"/>
      <c r="FE48" s="463"/>
      <c r="FF48" s="463"/>
      <c r="FG48" s="463"/>
      <c r="FH48" s="463"/>
      <c r="FI48" s="463"/>
      <c r="FJ48" s="463"/>
      <c r="FK48" s="463"/>
      <c r="FL48" s="463"/>
      <c r="FM48" s="463"/>
      <c r="FN48" s="463"/>
      <c r="FO48" s="463"/>
      <c r="FP48" s="463"/>
      <c r="FQ48" s="463"/>
      <c r="FR48" s="463"/>
      <c r="FS48" s="463"/>
      <c r="FT48" s="463"/>
      <c r="FU48" s="463"/>
      <c r="FV48" s="463"/>
      <c r="FW48" s="463"/>
      <c r="FX48" s="463"/>
      <c r="FY48" s="463"/>
      <c r="FZ48" s="463"/>
      <c r="GA48" s="463"/>
      <c r="GB48" s="463"/>
      <c r="GC48" s="463"/>
      <c r="GD48" s="463"/>
      <c r="GE48" s="463"/>
      <c r="GF48" s="463"/>
      <c r="GG48" s="463"/>
      <c r="GH48" s="463"/>
      <c r="GI48" s="463"/>
      <c r="GJ48" s="463"/>
      <c r="GK48" s="463"/>
      <c r="GL48" s="463"/>
      <c r="GM48" s="463"/>
      <c r="GN48" s="463"/>
      <c r="GO48" s="463"/>
      <c r="GP48" s="463"/>
      <c r="GQ48" s="463"/>
      <c r="GR48" s="463"/>
      <c r="GS48" s="463"/>
      <c r="GT48" s="463"/>
      <c r="GU48" s="463"/>
      <c r="GV48" s="463"/>
      <c r="GW48" s="463"/>
    </row>
    <row r="49" s="19" customFormat="true" ht="10.5" hidden="true" customHeight="true" outlineLevel="0" collapsed="false">
      <c r="A49" s="462" t="s">
        <v>265</v>
      </c>
      <c r="B49" s="462"/>
      <c r="C49" s="462"/>
      <c r="D49" s="462"/>
      <c r="E49" s="461"/>
      <c r="F49" s="461"/>
      <c r="G49" s="461"/>
      <c r="H49" s="461"/>
      <c r="I49" s="461"/>
      <c r="J49" s="461"/>
      <c r="K49" s="461"/>
      <c r="L49" s="461"/>
      <c r="M49" s="461"/>
      <c r="N49" s="461"/>
      <c r="O49" s="461"/>
      <c r="P49" s="461"/>
      <c r="Q49" s="461"/>
      <c r="R49" s="461"/>
      <c r="S49" s="461"/>
      <c r="T49" s="461"/>
      <c r="U49" s="461"/>
      <c r="V49" s="461"/>
      <c r="W49" s="461"/>
      <c r="X49" s="461"/>
      <c r="Y49" s="463"/>
      <c r="Z49" s="463"/>
      <c r="AA49" s="463"/>
      <c r="AB49" s="463"/>
      <c r="AC49" s="463"/>
      <c r="AD49" s="463"/>
      <c r="AE49" s="463"/>
      <c r="AF49" s="463"/>
      <c r="AG49" s="463"/>
      <c r="AH49" s="463"/>
      <c r="AI49" s="463"/>
      <c r="AJ49" s="463"/>
      <c r="AK49" s="463"/>
      <c r="AL49" s="463"/>
      <c r="AM49" s="463"/>
      <c r="AN49" s="463"/>
      <c r="AO49" s="463"/>
      <c r="AP49" s="463"/>
      <c r="AQ49" s="463"/>
      <c r="AR49" s="463"/>
      <c r="AS49" s="463"/>
      <c r="AT49" s="463"/>
      <c r="AU49" s="463"/>
      <c r="AV49" s="463"/>
      <c r="AW49" s="464"/>
      <c r="AX49" s="464"/>
      <c r="AY49" s="464"/>
      <c r="AZ49" s="464"/>
      <c r="BA49" s="464"/>
      <c r="BB49" s="464"/>
      <c r="BC49" s="464"/>
      <c r="BD49" s="464"/>
      <c r="BE49" s="464"/>
      <c r="BF49" s="464"/>
      <c r="BG49" s="464"/>
      <c r="BH49" s="464"/>
      <c r="BI49" s="464"/>
      <c r="BJ49" s="464"/>
      <c r="BK49" s="464"/>
      <c r="BL49" s="464"/>
      <c r="BM49" s="464"/>
      <c r="BN49" s="464"/>
      <c r="BO49" s="464"/>
      <c r="BP49" s="464"/>
      <c r="BQ49" s="464"/>
      <c r="BR49" s="464"/>
      <c r="BS49" s="464"/>
      <c r="BT49" s="464"/>
      <c r="BU49" s="461"/>
      <c r="BV49" s="461"/>
      <c r="BW49" s="461"/>
      <c r="BX49" s="461"/>
      <c r="BY49" s="461"/>
      <c r="BZ49" s="461"/>
      <c r="CA49" s="461"/>
      <c r="CB49" s="461"/>
      <c r="CC49" s="461"/>
      <c r="CD49" s="464"/>
      <c r="CE49" s="464"/>
      <c r="CF49" s="464"/>
      <c r="CG49" s="464"/>
      <c r="CH49" s="464"/>
      <c r="CI49" s="464"/>
      <c r="CJ49" s="464"/>
      <c r="CK49" s="464"/>
      <c r="CL49" s="464"/>
      <c r="CM49" s="464"/>
      <c r="CN49" s="464"/>
      <c r="CO49" s="464"/>
      <c r="CP49" s="464"/>
      <c r="CQ49" s="464"/>
      <c r="CR49" s="464"/>
      <c r="CS49" s="464"/>
      <c r="CT49" s="464"/>
      <c r="CU49" s="464"/>
      <c r="CV49" s="464"/>
      <c r="CW49" s="464"/>
      <c r="CX49" s="464"/>
      <c r="CY49" s="464"/>
      <c r="CZ49" s="464"/>
      <c r="DA49" s="464"/>
      <c r="DB49" s="464"/>
      <c r="DC49" s="464"/>
      <c r="DD49" s="464"/>
      <c r="DE49" s="464"/>
      <c r="DF49" s="464"/>
      <c r="DG49" s="464"/>
      <c r="DH49" s="464"/>
      <c r="DI49" s="464"/>
      <c r="DJ49" s="464"/>
      <c r="DK49" s="464"/>
      <c r="DL49" s="464"/>
      <c r="DM49" s="464"/>
      <c r="DN49" s="464"/>
      <c r="DO49" s="464"/>
      <c r="DP49" s="464"/>
      <c r="DQ49" s="464"/>
      <c r="DR49" s="464"/>
      <c r="DS49" s="464"/>
      <c r="DT49" s="464"/>
      <c r="DU49" s="464"/>
      <c r="DV49" s="464"/>
      <c r="DW49" s="464"/>
      <c r="DX49" s="464"/>
      <c r="DY49" s="464"/>
      <c r="DZ49" s="464"/>
      <c r="EA49" s="464"/>
      <c r="EB49" s="464"/>
      <c r="EC49" s="464"/>
      <c r="ED49" s="464"/>
      <c r="EE49" s="464"/>
      <c r="EF49" s="464"/>
      <c r="EG49" s="464"/>
      <c r="EH49" s="464"/>
      <c r="EI49" s="464"/>
      <c r="EJ49" s="464"/>
      <c r="EK49" s="464"/>
      <c r="EL49" s="464"/>
      <c r="EM49" s="464"/>
      <c r="EN49" s="464"/>
      <c r="EO49" s="464"/>
      <c r="EP49" s="464"/>
      <c r="EQ49" s="464"/>
      <c r="ER49" s="464"/>
      <c r="ES49" s="464"/>
      <c r="ET49" s="464"/>
      <c r="EU49" s="464"/>
      <c r="EV49" s="464"/>
      <c r="EW49" s="464"/>
      <c r="EX49" s="464"/>
      <c r="EY49" s="464"/>
      <c r="EZ49" s="464"/>
      <c r="FA49" s="464"/>
      <c r="FB49" s="464"/>
      <c r="FC49" s="464"/>
      <c r="FD49" s="464"/>
      <c r="FE49" s="464"/>
      <c r="FF49" s="464"/>
      <c r="FG49" s="464"/>
      <c r="FH49" s="464"/>
      <c r="FI49" s="464"/>
      <c r="FJ49" s="464"/>
      <c r="FK49" s="464"/>
      <c r="FL49" s="464"/>
      <c r="FM49" s="464"/>
      <c r="FN49" s="464"/>
      <c r="FO49" s="464"/>
      <c r="FP49" s="464"/>
      <c r="FQ49" s="464"/>
      <c r="FR49" s="464"/>
      <c r="FS49" s="464"/>
      <c r="FT49" s="464"/>
      <c r="FU49" s="464"/>
      <c r="FV49" s="464"/>
      <c r="FW49" s="464"/>
      <c r="FX49" s="464"/>
      <c r="FY49" s="464"/>
      <c r="FZ49" s="464"/>
      <c r="GA49" s="464"/>
      <c r="GB49" s="464"/>
      <c r="GC49" s="464"/>
      <c r="GD49" s="464"/>
      <c r="GE49" s="464"/>
      <c r="GF49" s="464"/>
      <c r="GG49" s="464"/>
      <c r="GH49" s="464"/>
      <c r="GI49" s="464"/>
      <c r="GJ49" s="464"/>
      <c r="GK49" s="464"/>
      <c r="GL49" s="464"/>
      <c r="GM49" s="464"/>
      <c r="GN49" s="464"/>
      <c r="GO49" s="461"/>
      <c r="GP49" s="461"/>
      <c r="GQ49" s="461"/>
      <c r="GR49" s="461"/>
      <c r="GS49" s="461"/>
      <c r="GT49" s="461"/>
      <c r="GU49" s="461"/>
      <c r="GV49" s="461"/>
      <c r="GW49" s="461"/>
    </row>
    <row r="50" s="19" customFormat="true" ht="10.5" hidden="true" customHeight="true" outlineLevel="0" collapsed="false">
      <c r="A50" s="462" t="s">
        <v>522</v>
      </c>
      <c r="B50" s="462"/>
      <c r="C50" s="462"/>
      <c r="D50" s="462"/>
      <c r="E50" s="461"/>
      <c r="F50" s="461"/>
      <c r="G50" s="461"/>
      <c r="H50" s="461"/>
      <c r="I50" s="461"/>
      <c r="J50" s="461"/>
      <c r="K50" s="461"/>
      <c r="L50" s="461"/>
      <c r="M50" s="461"/>
      <c r="N50" s="461"/>
      <c r="O50" s="461"/>
      <c r="P50" s="461"/>
      <c r="Q50" s="461"/>
      <c r="R50" s="461"/>
      <c r="S50" s="461"/>
      <c r="T50" s="461"/>
      <c r="U50" s="461"/>
      <c r="V50" s="461"/>
      <c r="W50" s="461"/>
      <c r="X50" s="461"/>
      <c r="Y50" s="463"/>
      <c r="Z50" s="463"/>
      <c r="AA50" s="463"/>
      <c r="AB50" s="463"/>
      <c r="AC50" s="463"/>
      <c r="AD50" s="463"/>
      <c r="AE50" s="463"/>
      <c r="AF50" s="463"/>
      <c r="AG50" s="463"/>
      <c r="AH50" s="463"/>
      <c r="AI50" s="463"/>
      <c r="AJ50" s="463"/>
      <c r="AK50" s="463"/>
      <c r="AL50" s="463"/>
      <c r="AM50" s="463"/>
      <c r="AN50" s="463"/>
      <c r="AO50" s="463"/>
      <c r="AP50" s="463"/>
      <c r="AQ50" s="463"/>
      <c r="AR50" s="463"/>
      <c r="AS50" s="463"/>
      <c r="AT50" s="463"/>
      <c r="AU50" s="463"/>
      <c r="AV50" s="463"/>
      <c r="AW50" s="464"/>
      <c r="AX50" s="464"/>
      <c r="AY50" s="464"/>
      <c r="AZ50" s="464"/>
      <c r="BA50" s="464"/>
      <c r="BB50" s="464"/>
      <c r="BC50" s="464"/>
      <c r="BD50" s="464"/>
      <c r="BE50" s="464"/>
      <c r="BF50" s="464"/>
      <c r="BG50" s="464"/>
      <c r="BH50" s="464"/>
      <c r="BI50" s="464"/>
      <c r="BJ50" s="464"/>
      <c r="BK50" s="464"/>
      <c r="BL50" s="464"/>
      <c r="BM50" s="464"/>
      <c r="BN50" s="464"/>
      <c r="BO50" s="464"/>
      <c r="BP50" s="464"/>
      <c r="BQ50" s="464"/>
      <c r="BR50" s="464"/>
      <c r="BS50" s="464"/>
      <c r="BT50" s="464"/>
      <c r="BU50" s="461"/>
      <c r="BV50" s="461"/>
      <c r="BW50" s="461"/>
      <c r="BX50" s="461"/>
      <c r="BY50" s="461"/>
      <c r="BZ50" s="461"/>
      <c r="CA50" s="461"/>
      <c r="CB50" s="461"/>
      <c r="CC50" s="461"/>
      <c r="CD50" s="464"/>
      <c r="CE50" s="464"/>
      <c r="CF50" s="464"/>
      <c r="CG50" s="464"/>
      <c r="CH50" s="464"/>
      <c r="CI50" s="464"/>
      <c r="CJ50" s="464"/>
      <c r="CK50" s="464"/>
      <c r="CL50" s="464"/>
      <c r="CM50" s="464"/>
      <c r="CN50" s="464"/>
      <c r="CO50" s="464"/>
      <c r="CP50" s="464"/>
      <c r="CQ50" s="464"/>
      <c r="CR50" s="464"/>
      <c r="CS50" s="464"/>
      <c r="CT50" s="464"/>
      <c r="CU50" s="464"/>
      <c r="CV50" s="464"/>
      <c r="CW50" s="464"/>
      <c r="CX50" s="464"/>
      <c r="CY50" s="464"/>
      <c r="CZ50" s="464"/>
      <c r="DA50" s="464"/>
      <c r="DB50" s="464"/>
      <c r="DC50" s="464"/>
      <c r="DD50" s="464"/>
      <c r="DE50" s="464"/>
      <c r="DF50" s="464"/>
      <c r="DG50" s="464"/>
      <c r="DH50" s="464"/>
      <c r="DI50" s="464"/>
      <c r="DJ50" s="464"/>
      <c r="DK50" s="464"/>
      <c r="DL50" s="464"/>
      <c r="DM50" s="464"/>
      <c r="DN50" s="464"/>
      <c r="DO50" s="464"/>
      <c r="DP50" s="464"/>
      <c r="DQ50" s="464"/>
      <c r="DR50" s="464"/>
      <c r="DS50" s="464"/>
      <c r="DT50" s="464"/>
      <c r="DU50" s="464"/>
      <c r="DV50" s="464"/>
      <c r="DW50" s="464"/>
      <c r="DX50" s="464"/>
      <c r="DY50" s="464"/>
      <c r="DZ50" s="464"/>
      <c r="EA50" s="464"/>
      <c r="EB50" s="464"/>
      <c r="EC50" s="464"/>
      <c r="ED50" s="464"/>
      <c r="EE50" s="464"/>
      <c r="EF50" s="464"/>
      <c r="EG50" s="464"/>
      <c r="EH50" s="464"/>
      <c r="EI50" s="464"/>
      <c r="EJ50" s="464"/>
      <c r="EK50" s="464"/>
      <c r="EL50" s="464"/>
      <c r="EM50" s="464"/>
      <c r="EN50" s="464"/>
      <c r="EO50" s="464"/>
      <c r="EP50" s="464"/>
      <c r="EQ50" s="464"/>
      <c r="ER50" s="464"/>
      <c r="ES50" s="464"/>
      <c r="ET50" s="464"/>
      <c r="EU50" s="464"/>
      <c r="EV50" s="464"/>
      <c r="EW50" s="464"/>
      <c r="EX50" s="464"/>
      <c r="EY50" s="464"/>
      <c r="EZ50" s="464"/>
      <c r="FA50" s="464"/>
      <c r="FB50" s="464"/>
      <c r="FC50" s="464"/>
      <c r="FD50" s="464"/>
      <c r="FE50" s="464"/>
      <c r="FF50" s="464"/>
      <c r="FG50" s="464"/>
      <c r="FH50" s="464"/>
      <c r="FI50" s="464"/>
      <c r="FJ50" s="464"/>
      <c r="FK50" s="464"/>
      <c r="FL50" s="464"/>
      <c r="FM50" s="464"/>
      <c r="FN50" s="464"/>
      <c r="FO50" s="464"/>
      <c r="FP50" s="464"/>
      <c r="FQ50" s="464"/>
      <c r="FR50" s="464"/>
      <c r="FS50" s="464"/>
      <c r="FT50" s="464"/>
      <c r="FU50" s="464"/>
      <c r="FV50" s="464"/>
      <c r="FW50" s="464"/>
      <c r="FX50" s="464"/>
      <c r="FY50" s="464"/>
      <c r="FZ50" s="464"/>
      <c r="GA50" s="464"/>
      <c r="GB50" s="464"/>
      <c r="GC50" s="464"/>
      <c r="GD50" s="464"/>
      <c r="GE50" s="464"/>
      <c r="GF50" s="464"/>
      <c r="GG50" s="464"/>
      <c r="GH50" s="464"/>
      <c r="GI50" s="464"/>
      <c r="GJ50" s="464"/>
      <c r="GK50" s="464"/>
      <c r="GL50" s="464"/>
      <c r="GM50" s="464"/>
      <c r="GN50" s="464"/>
      <c r="GO50" s="461"/>
      <c r="GP50" s="461"/>
      <c r="GQ50" s="461"/>
      <c r="GR50" s="461"/>
      <c r="GS50" s="461"/>
      <c r="GT50" s="461"/>
      <c r="GU50" s="461"/>
      <c r="GV50" s="461"/>
      <c r="GW50" s="461"/>
    </row>
    <row r="51" s="19" customFormat="true" ht="10.5" hidden="false" customHeight="false" outlineLevel="0" collapsed="false">
      <c r="A51" s="463" t="s">
        <v>266</v>
      </c>
      <c r="B51" s="463"/>
      <c r="C51" s="463"/>
      <c r="D51" s="463"/>
      <c r="E51" s="463"/>
      <c r="F51" s="463"/>
      <c r="G51" s="463"/>
      <c r="H51" s="463"/>
      <c r="I51" s="463"/>
      <c r="J51" s="463"/>
      <c r="K51" s="463"/>
      <c r="L51" s="463"/>
      <c r="M51" s="463"/>
      <c r="N51" s="463"/>
      <c r="O51" s="463"/>
      <c r="P51" s="463"/>
      <c r="Q51" s="463"/>
      <c r="R51" s="463"/>
      <c r="S51" s="463"/>
      <c r="T51" s="463"/>
      <c r="U51" s="463"/>
      <c r="V51" s="463"/>
      <c r="W51" s="463"/>
      <c r="X51" s="463"/>
      <c r="Y51" s="463"/>
      <c r="Z51" s="463"/>
      <c r="AA51" s="463"/>
      <c r="AB51" s="463"/>
      <c r="AC51" s="463"/>
      <c r="AD51" s="463"/>
      <c r="AE51" s="463"/>
      <c r="AF51" s="463"/>
      <c r="AG51" s="463"/>
      <c r="AH51" s="463"/>
      <c r="AI51" s="463"/>
      <c r="AJ51" s="463"/>
      <c r="AK51" s="463"/>
      <c r="AL51" s="463"/>
      <c r="AM51" s="463"/>
      <c r="AN51" s="463"/>
      <c r="AO51" s="463"/>
      <c r="AP51" s="463"/>
      <c r="AQ51" s="463"/>
      <c r="AR51" s="463"/>
      <c r="AS51" s="463"/>
      <c r="AT51" s="463"/>
      <c r="AU51" s="463"/>
      <c r="AV51" s="463"/>
      <c r="AW51" s="463"/>
      <c r="AX51" s="463"/>
      <c r="AY51" s="463"/>
      <c r="AZ51" s="463"/>
      <c r="BA51" s="463"/>
      <c r="BB51" s="463"/>
      <c r="BC51" s="463"/>
      <c r="BD51" s="463"/>
      <c r="BE51" s="463"/>
      <c r="BF51" s="463"/>
      <c r="BG51" s="463"/>
      <c r="BH51" s="463"/>
      <c r="BI51" s="463"/>
      <c r="BJ51" s="463"/>
      <c r="BK51" s="463"/>
      <c r="BL51" s="463"/>
      <c r="BM51" s="463"/>
      <c r="BN51" s="463"/>
      <c r="BO51" s="463"/>
      <c r="BP51" s="463"/>
      <c r="BQ51" s="463"/>
      <c r="BR51" s="463"/>
      <c r="BS51" s="463"/>
      <c r="BT51" s="463"/>
      <c r="BU51" s="463"/>
      <c r="BV51" s="463"/>
      <c r="BW51" s="463"/>
      <c r="BX51" s="463"/>
      <c r="BY51" s="463"/>
      <c r="BZ51" s="463"/>
      <c r="CA51" s="463"/>
      <c r="CB51" s="463"/>
      <c r="CC51" s="463"/>
      <c r="CD51" s="463"/>
      <c r="CE51" s="463"/>
      <c r="CF51" s="463"/>
      <c r="CG51" s="463"/>
      <c r="CH51" s="463"/>
      <c r="CI51" s="463"/>
      <c r="CJ51" s="463"/>
      <c r="CK51" s="463"/>
      <c r="CL51" s="463"/>
      <c r="CM51" s="463"/>
      <c r="CN51" s="463"/>
      <c r="CO51" s="463"/>
      <c r="CP51" s="463"/>
      <c r="CQ51" s="463"/>
      <c r="CR51" s="463"/>
      <c r="CS51" s="463"/>
      <c r="CT51" s="463"/>
      <c r="CU51" s="463"/>
      <c r="CV51" s="463"/>
      <c r="CW51" s="463"/>
      <c r="CX51" s="463"/>
      <c r="CY51" s="463"/>
      <c r="CZ51" s="463"/>
      <c r="DA51" s="463"/>
      <c r="DB51" s="463"/>
      <c r="DC51" s="463"/>
      <c r="DD51" s="463"/>
      <c r="DE51" s="463"/>
      <c r="DF51" s="463"/>
      <c r="DG51" s="463"/>
      <c r="DH51" s="463"/>
      <c r="DI51" s="463"/>
      <c r="DJ51" s="463"/>
      <c r="DK51" s="463"/>
      <c r="DL51" s="463"/>
      <c r="DM51" s="463"/>
      <c r="DN51" s="463"/>
      <c r="DO51" s="463"/>
      <c r="DP51" s="463"/>
      <c r="DQ51" s="463"/>
      <c r="DR51" s="463"/>
      <c r="DS51" s="463"/>
      <c r="DT51" s="463"/>
      <c r="DU51" s="463"/>
      <c r="DV51" s="463"/>
      <c r="DW51" s="463"/>
      <c r="DX51" s="463"/>
      <c r="DY51" s="463"/>
      <c r="DZ51" s="463"/>
      <c r="EA51" s="463"/>
      <c r="EB51" s="463"/>
      <c r="EC51" s="463"/>
      <c r="ED51" s="463"/>
      <c r="EE51" s="463"/>
      <c r="EF51" s="463"/>
      <c r="EG51" s="463"/>
      <c r="EH51" s="463"/>
      <c r="EI51" s="463"/>
      <c r="EJ51" s="463"/>
      <c r="EK51" s="463"/>
      <c r="EL51" s="463"/>
      <c r="EM51" s="463"/>
      <c r="EN51" s="463"/>
      <c r="EO51" s="463"/>
      <c r="EP51" s="463"/>
      <c r="EQ51" s="463"/>
      <c r="ER51" s="463"/>
      <c r="ES51" s="463"/>
      <c r="ET51" s="463"/>
      <c r="EU51" s="463"/>
      <c r="EV51" s="463"/>
      <c r="EW51" s="463"/>
      <c r="EX51" s="463"/>
      <c r="EY51" s="463"/>
      <c r="EZ51" s="463"/>
      <c r="FA51" s="463"/>
      <c r="FB51" s="463"/>
      <c r="FC51" s="463"/>
      <c r="FD51" s="463"/>
      <c r="FE51" s="463"/>
      <c r="FF51" s="463"/>
      <c r="FG51" s="463"/>
      <c r="FH51" s="463"/>
      <c r="FI51" s="463"/>
      <c r="FJ51" s="463"/>
      <c r="FK51" s="463"/>
      <c r="FL51" s="463"/>
      <c r="FM51" s="463"/>
      <c r="FN51" s="463"/>
      <c r="FO51" s="463"/>
      <c r="FP51" s="463"/>
      <c r="FQ51" s="463"/>
      <c r="FR51" s="463"/>
      <c r="FS51" s="463"/>
      <c r="FT51" s="463"/>
      <c r="FU51" s="463"/>
      <c r="FV51" s="463"/>
      <c r="FW51" s="463"/>
      <c r="FX51" s="463"/>
      <c r="FY51" s="463"/>
      <c r="FZ51" s="463"/>
      <c r="GA51" s="463"/>
      <c r="GB51" s="463"/>
      <c r="GC51" s="463"/>
      <c r="GD51" s="463"/>
      <c r="GE51" s="463"/>
      <c r="GF51" s="463"/>
      <c r="GG51" s="463"/>
      <c r="GH51" s="463"/>
      <c r="GI51" s="463"/>
      <c r="GJ51" s="463"/>
      <c r="GK51" s="463"/>
      <c r="GL51" s="463"/>
      <c r="GM51" s="463"/>
      <c r="GN51" s="463"/>
      <c r="GO51" s="463"/>
      <c r="GP51" s="463"/>
      <c r="GQ51" s="463"/>
      <c r="GR51" s="463"/>
      <c r="GS51" s="463"/>
      <c r="GT51" s="463"/>
      <c r="GU51" s="463"/>
      <c r="GV51" s="463"/>
      <c r="GW51" s="463"/>
    </row>
    <row r="52" s="19" customFormat="true" ht="42" hidden="false" customHeight="true" outlineLevel="0" collapsed="false">
      <c r="A52" s="462" t="s">
        <v>267</v>
      </c>
      <c r="B52" s="462"/>
      <c r="C52" s="462"/>
      <c r="D52" s="462"/>
      <c r="E52" s="465" t="s">
        <v>268</v>
      </c>
      <c r="F52" s="465"/>
      <c r="G52" s="465"/>
      <c r="H52" s="465"/>
      <c r="I52" s="465"/>
      <c r="J52" s="465"/>
      <c r="K52" s="465"/>
      <c r="L52" s="465"/>
      <c r="M52" s="465"/>
      <c r="N52" s="465"/>
      <c r="O52" s="465"/>
      <c r="P52" s="465"/>
      <c r="Q52" s="465"/>
      <c r="R52" s="465"/>
      <c r="S52" s="465"/>
      <c r="T52" s="465"/>
      <c r="U52" s="465"/>
      <c r="V52" s="465"/>
      <c r="W52" s="465"/>
      <c r="X52" s="465"/>
      <c r="Y52" s="460" t="s">
        <v>866</v>
      </c>
      <c r="Z52" s="460"/>
      <c r="AA52" s="460"/>
      <c r="AB52" s="460"/>
      <c r="AC52" s="460"/>
      <c r="AD52" s="460"/>
      <c r="AE52" s="460"/>
      <c r="AF52" s="460"/>
      <c r="AG52" s="460"/>
      <c r="AH52" s="460"/>
      <c r="AI52" s="460"/>
      <c r="AJ52" s="460"/>
      <c r="AK52" s="460" t="s">
        <v>271</v>
      </c>
      <c r="AL52" s="460"/>
      <c r="AM52" s="460"/>
      <c r="AN52" s="460"/>
      <c r="AO52" s="460"/>
      <c r="AP52" s="460"/>
      <c r="AQ52" s="460"/>
      <c r="AR52" s="460"/>
      <c r="AS52" s="460"/>
      <c r="AT52" s="460"/>
      <c r="AU52" s="460"/>
      <c r="AV52" s="460"/>
      <c r="AW52" s="458" t="s">
        <v>519</v>
      </c>
      <c r="AX52" s="458"/>
      <c r="AY52" s="458"/>
      <c r="AZ52" s="458"/>
      <c r="BA52" s="458"/>
      <c r="BB52" s="458"/>
      <c r="BC52" s="458"/>
      <c r="BD52" s="458"/>
      <c r="BE52" s="458" t="s">
        <v>519</v>
      </c>
      <c r="BF52" s="458"/>
      <c r="BG52" s="458"/>
      <c r="BH52" s="458"/>
      <c r="BI52" s="458"/>
      <c r="BJ52" s="458"/>
      <c r="BK52" s="458"/>
      <c r="BL52" s="458"/>
      <c r="BM52" s="458" t="s">
        <v>519</v>
      </c>
      <c r="BN52" s="458"/>
      <c r="BO52" s="458"/>
      <c r="BP52" s="458"/>
      <c r="BQ52" s="458"/>
      <c r="BR52" s="458"/>
      <c r="BS52" s="458"/>
      <c r="BT52" s="458"/>
      <c r="BU52" s="458" t="s">
        <v>519</v>
      </c>
      <c r="BV52" s="458"/>
      <c r="BW52" s="458"/>
      <c r="BX52" s="458"/>
      <c r="BY52" s="458"/>
      <c r="BZ52" s="458"/>
      <c r="CA52" s="458"/>
      <c r="CB52" s="458"/>
      <c r="CC52" s="458"/>
      <c r="CD52" s="458" t="n">
        <f aca="false">[1]ИП!H30</f>
        <v>10.234</v>
      </c>
      <c r="CE52" s="458"/>
      <c r="CF52" s="458"/>
      <c r="CG52" s="458"/>
      <c r="CH52" s="458"/>
      <c r="CI52" s="458"/>
      <c r="CJ52" s="458"/>
      <c r="CK52" s="458"/>
      <c r="CL52" s="458" t="n">
        <f aca="false">[1]ИП!O32</f>
        <v>19042.2866666667</v>
      </c>
      <c r="CM52" s="458"/>
      <c r="CN52" s="458"/>
      <c r="CO52" s="458"/>
      <c r="CP52" s="458"/>
      <c r="CQ52" s="458"/>
      <c r="CR52" s="458"/>
      <c r="CS52" s="458"/>
      <c r="CT52" s="458" t="n">
        <v>0</v>
      </c>
      <c r="CU52" s="458"/>
      <c r="CV52" s="458"/>
      <c r="CW52" s="458"/>
      <c r="CX52" s="458"/>
      <c r="CY52" s="458"/>
      <c r="CZ52" s="458"/>
      <c r="DA52" s="458"/>
      <c r="DB52" s="458" t="n">
        <v>0</v>
      </c>
      <c r="DC52" s="458"/>
      <c r="DD52" s="458"/>
      <c r="DE52" s="458"/>
      <c r="DF52" s="458"/>
      <c r="DG52" s="458"/>
      <c r="DH52" s="458"/>
      <c r="DI52" s="458"/>
      <c r="DJ52" s="458" t="n">
        <v>0</v>
      </c>
      <c r="DK52" s="458"/>
      <c r="DL52" s="458"/>
      <c r="DM52" s="458"/>
      <c r="DN52" s="458"/>
      <c r="DO52" s="458"/>
      <c r="DP52" s="458"/>
      <c r="DQ52" s="458"/>
      <c r="DR52" s="458"/>
      <c r="DS52" s="458" t="n">
        <v>0</v>
      </c>
      <c r="DT52" s="458"/>
      <c r="DU52" s="458"/>
      <c r="DV52" s="458"/>
      <c r="DW52" s="458"/>
      <c r="DX52" s="458"/>
      <c r="DY52" s="458"/>
      <c r="DZ52" s="458"/>
      <c r="EA52" s="458" t="n">
        <v>0</v>
      </c>
      <c r="EB52" s="458"/>
      <c r="EC52" s="458"/>
      <c r="ED52" s="458"/>
      <c r="EE52" s="458"/>
      <c r="EF52" s="458"/>
      <c r="EG52" s="458"/>
      <c r="EH52" s="458"/>
      <c r="EI52" s="458" t="n">
        <v>0</v>
      </c>
      <c r="EJ52" s="458"/>
      <c r="EK52" s="458"/>
      <c r="EL52" s="458"/>
      <c r="EM52" s="458"/>
      <c r="EN52" s="458"/>
      <c r="EO52" s="458"/>
      <c r="EP52" s="458"/>
      <c r="EQ52" s="458"/>
      <c r="ER52" s="458" t="n">
        <v>0</v>
      </c>
      <c r="ES52" s="458"/>
      <c r="ET52" s="458"/>
      <c r="EU52" s="458"/>
      <c r="EV52" s="458"/>
      <c r="EW52" s="458"/>
      <c r="EX52" s="458"/>
      <c r="EY52" s="458"/>
      <c r="EZ52" s="458" t="n">
        <v>0</v>
      </c>
      <c r="FA52" s="458"/>
      <c r="FB52" s="458"/>
      <c r="FC52" s="458"/>
      <c r="FD52" s="458"/>
      <c r="FE52" s="458"/>
      <c r="FF52" s="458"/>
      <c r="FG52" s="458"/>
      <c r="FH52" s="458"/>
      <c r="FI52" s="458" t="n">
        <v>0</v>
      </c>
      <c r="FJ52" s="458"/>
      <c r="FK52" s="458"/>
      <c r="FL52" s="458"/>
      <c r="FM52" s="458"/>
      <c r="FN52" s="458"/>
      <c r="FO52" s="458"/>
      <c r="FP52" s="458"/>
      <c r="FQ52" s="458"/>
      <c r="FR52" s="458"/>
      <c r="FS52" s="458"/>
      <c r="FT52" s="458"/>
      <c r="FU52" s="458"/>
      <c r="FV52" s="458"/>
      <c r="FW52" s="458"/>
      <c r="FX52" s="458" t="n">
        <v>0</v>
      </c>
      <c r="FY52" s="458"/>
      <c r="FZ52" s="458"/>
      <c r="GA52" s="458"/>
      <c r="GB52" s="458"/>
      <c r="GC52" s="458"/>
      <c r="GD52" s="458"/>
      <c r="GE52" s="458"/>
      <c r="GF52" s="458" t="n">
        <v>0</v>
      </c>
      <c r="GG52" s="458"/>
      <c r="GH52" s="458"/>
      <c r="GI52" s="458"/>
      <c r="GJ52" s="458"/>
      <c r="GK52" s="458"/>
      <c r="GL52" s="458"/>
      <c r="GM52" s="458"/>
      <c r="GN52" s="458"/>
      <c r="GO52" s="458"/>
      <c r="GP52" s="458"/>
      <c r="GQ52" s="458"/>
      <c r="GR52" s="458"/>
      <c r="GS52" s="458"/>
      <c r="GT52" s="458"/>
      <c r="GU52" s="458"/>
      <c r="GV52" s="458"/>
      <c r="GW52" s="458"/>
    </row>
    <row r="53" s="19" customFormat="true" ht="10.5" hidden="true" customHeight="true" outlineLevel="0" collapsed="false">
      <c r="A53" s="462" t="s">
        <v>523</v>
      </c>
      <c r="B53" s="462"/>
      <c r="C53" s="462"/>
      <c r="D53" s="462"/>
      <c r="E53" s="461"/>
      <c r="F53" s="461"/>
      <c r="G53" s="461"/>
      <c r="H53" s="461"/>
      <c r="I53" s="461"/>
      <c r="J53" s="461"/>
      <c r="K53" s="461"/>
      <c r="L53" s="461"/>
      <c r="M53" s="461"/>
      <c r="N53" s="461"/>
      <c r="O53" s="461"/>
      <c r="P53" s="461"/>
      <c r="Q53" s="461"/>
      <c r="R53" s="461"/>
      <c r="S53" s="461"/>
      <c r="T53" s="461"/>
      <c r="U53" s="461"/>
      <c r="V53" s="461"/>
      <c r="W53" s="461"/>
      <c r="X53" s="461"/>
      <c r="Y53" s="463"/>
      <c r="Z53" s="463"/>
      <c r="AA53" s="463"/>
      <c r="AB53" s="463"/>
      <c r="AC53" s="463"/>
      <c r="AD53" s="463"/>
      <c r="AE53" s="463"/>
      <c r="AF53" s="463"/>
      <c r="AG53" s="463"/>
      <c r="AH53" s="463"/>
      <c r="AI53" s="463"/>
      <c r="AJ53" s="463"/>
      <c r="AK53" s="463"/>
      <c r="AL53" s="463"/>
      <c r="AM53" s="463"/>
      <c r="AN53" s="463"/>
      <c r="AO53" s="463"/>
      <c r="AP53" s="463"/>
      <c r="AQ53" s="463"/>
      <c r="AR53" s="463"/>
      <c r="AS53" s="463"/>
      <c r="AT53" s="463"/>
      <c r="AU53" s="463"/>
      <c r="AV53" s="463"/>
      <c r="AW53" s="464"/>
      <c r="AX53" s="464"/>
      <c r="AY53" s="464"/>
      <c r="AZ53" s="464"/>
      <c r="BA53" s="464"/>
      <c r="BB53" s="464"/>
      <c r="BC53" s="464"/>
      <c r="BD53" s="464"/>
      <c r="BE53" s="464"/>
      <c r="BF53" s="464"/>
      <c r="BG53" s="464"/>
      <c r="BH53" s="464"/>
      <c r="BI53" s="464"/>
      <c r="BJ53" s="464"/>
      <c r="BK53" s="464"/>
      <c r="BL53" s="464"/>
      <c r="BM53" s="464"/>
      <c r="BN53" s="464"/>
      <c r="BO53" s="464"/>
      <c r="BP53" s="464"/>
      <c r="BQ53" s="464"/>
      <c r="BR53" s="464"/>
      <c r="BS53" s="464"/>
      <c r="BT53" s="464"/>
      <c r="BU53" s="461"/>
      <c r="BV53" s="461"/>
      <c r="BW53" s="461"/>
      <c r="BX53" s="461"/>
      <c r="BY53" s="461"/>
      <c r="BZ53" s="461"/>
      <c r="CA53" s="461"/>
      <c r="CB53" s="461"/>
      <c r="CC53" s="461"/>
      <c r="CD53" s="464"/>
      <c r="CE53" s="464"/>
      <c r="CF53" s="464"/>
      <c r="CG53" s="464"/>
      <c r="CH53" s="464"/>
      <c r="CI53" s="464"/>
      <c r="CJ53" s="464"/>
      <c r="CK53" s="464"/>
      <c r="CL53" s="464"/>
      <c r="CM53" s="464"/>
      <c r="CN53" s="464"/>
      <c r="CO53" s="464"/>
      <c r="CP53" s="464"/>
      <c r="CQ53" s="464"/>
      <c r="CR53" s="464"/>
      <c r="CS53" s="464"/>
      <c r="CT53" s="464"/>
      <c r="CU53" s="464"/>
      <c r="CV53" s="464"/>
      <c r="CW53" s="464"/>
      <c r="CX53" s="464"/>
      <c r="CY53" s="464"/>
      <c r="CZ53" s="464"/>
      <c r="DA53" s="464"/>
      <c r="DB53" s="464"/>
      <c r="DC53" s="464"/>
      <c r="DD53" s="464"/>
      <c r="DE53" s="464"/>
      <c r="DF53" s="464"/>
      <c r="DG53" s="464"/>
      <c r="DH53" s="464"/>
      <c r="DI53" s="464"/>
      <c r="DJ53" s="464"/>
      <c r="DK53" s="464"/>
      <c r="DL53" s="464"/>
      <c r="DM53" s="464"/>
      <c r="DN53" s="464"/>
      <c r="DO53" s="464"/>
      <c r="DP53" s="464"/>
      <c r="DQ53" s="464"/>
      <c r="DR53" s="464"/>
      <c r="DS53" s="464"/>
      <c r="DT53" s="464"/>
      <c r="DU53" s="464"/>
      <c r="DV53" s="464"/>
      <c r="DW53" s="464"/>
      <c r="DX53" s="464"/>
      <c r="DY53" s="464"/>
      <c r="DZ53" s="464"/>
      <c r="EA53" s="464"/>
      <c r="EB53" s="464"/>
      <c r="EC53" s="464"/>
      <c r="ED53" s="464"/>
      <c r="EE53" s="464"/>
      <c r="EF53" s="464"/>
      <c r="EG53" s="464"/>
      <c r="EH53" s="464"/>
      <c r="EI53" s="464"/>
      <c r="EJ53" s="464"/>
      <c r="EK53" s="464"/>
      <c r="EL53" s="464"/>
      <c r="EM53" s="464"/>
      <c r="EN53" s="464"/>
      <c r="EO53" s="464"/>
      <c r="EP53" s="464"/>
      <c r="EQ53" s="464"/>
      <c r="ER53" s="464"/>
      <c r="ES53" s="464"/>
      <c r="ET53" s="464"/>
      <c r="EU53" s="464"/>
      <c r="EV53" s="464"/>
      <c r="EW53" s="464"/>
      <c r="EX53" s="464"/>
      <c r="EY53" s="464"/>
      <c r="EZ53" s="464"/>
      <c r="FA53" s="464"/>
      <c r="FB53" s="464"/>
      <c r="FC53" s="464"/>
      <c r="FD53" s="464"/>
      <c r="FE53" s="464"/>
      <c r="FF53" s="464"/>
      <c r="FG53" s="464"/>
      <c r="FH53" s="464"/>
      <c r="FI53" s="464"/>
      <c r="FJ53" s="464"/>
      <c r="FK53" s="464"/>
      <c r="FL53" s="464"/>
      <c r="FM53" s="464"/>
      <c r="FN53" s="464"/>
      <c r="FO53" s="464"/>
      <c r="FP53" s="464"/>
      <c r="FQ53" s="464"/>
      <c r="FR53" s="464"/>
      <c r="FS53" s="464"/>
      <c r="FT53" s="464"/>
      <c r="FU53" s="464"/>
      <c r="FV53" s="464"/>
      <c r="FW53" s="464"/>
      <c r="FX53" s="464"/>
      <c r="FY53" s="464"/>
      <c r="FZ53" s="464"/>
      <c r="GA53" s="464"/>
      <c r="GB53" s="464"/>
      <c r="GC53" s="464"/>
      <c r="GD53" s="464"/>
      <c r="GE53" s="464"/>
      <c r="GF53" s="464"/>
      <c r="GG53" s="464"/>
      <c r="GH53" s="464"/>
      <c r="GI53" s="464"/>
      <c r="GJ53" s="464"/>
      <c r="GK53" s="464"/>
      <c r="GL53" s="464"/>
      <c r="GM53" s="464"/>
      <c r="GN53" s="464"/>
      <c r="GO53" s="461"/>
      <c r="GP53" s="461"/>
      <c r="GQ53" s="461"/>
      <c r="GR53" s="461"/>
      <c r="GS53" s="461"/>
      <c r="GT53" s="461"/>
      <c r="GU53" s="461"/>
      <c r="GV53" s="461"/>
      <c r="GW53" s="461"/>
    </row>
    <row r="54" s="19" customFormat="true" ht="10.5" hidden="false" customHeight="true" outlineLevel="0" collapsed="false">
      <c r="A54" s="463" t="s">
        <v>272</v>
      </c>
      <c r="B54" s="463"/>
      <c r="C54" s="463"/>
      <c r="D54" s="463"/>
      <c r="E54" s="463"/>
      <c r="F54" s="463"/>
      <c r="G54" s="463"/>
      <c r="H54" s="463"/>
      <c r="I54" s="463"/>
      <c r="J54" s="463"/>
      <c r="K54" s="463"/>
      <c r="L54" s="463"/>
      <c r="M54" s="463"/>
      <c r="N54" s="463"/>
      <c r="O54" s="463"/>
      <c r="P54" s="463"/>
      <c r="Q54" s="463"/>
      <c r="R54" s="463"/>
      <c r="S54" s="463"/>
      <c r="T54" s="463"/>
      <c r="U54" s="463"/>
      <c r="V54" s="463"/>
      <c r="W54" s="463"/>
      <c r="X54" s="463"/>
      <c r="Y54" s="463"/>
      <c r="Z54" s="463"/>
      <c r="AA54" s="463"/>
      <c r="AB54" s="463"/>
      <c r="AC54" s="463"/>
      <c r="AD54" s="463"/>
      <c r="AE54" s="463"/>
      <c r="AF54" s="463"/>
      <c r="AG54" s="463"/>
      <c r="AH54" s="463"/>
      <c r="AI54" s="463"/>
      <c r="AJ54" s="463"/>
      <c r="AK54" s="463"/>
      <c r="AL54" s="463"/>
      <c r="AM54" s="463"/>
      <c r="AN54" s="463"/>
      <c r="AO54" s="463"/>
      <c r="AP54" s="463"/>
      <c r="AQ54" s="463"/>
      <c r="AR54" s="463"/>
      <c r="AS54" s="463"/>
      <c r="AT54" s="463"/>
      <c r="AU54" s="463"/>
      <c r="AV54" s="463"/>
      <c r="AW54" s="464"/>
      <c r="AX54" s="464"/>
      <c r="AY54" s="464"/>
      <c r="AZ54" s="464"/>
      <c r="BA54" s="464"/>
      <c r="BB54" s="464"/>
      <c r="BC54" s="464"/>
      <c r="BD54" s="464"/>
      <c r="BE54" s="464"/>
      <c r="BF54" s="464"/>
      <c r="BG54" s="464"/>
      <c r="BH54" s="464"/>
      <c r="BI54" s="464"/>
      <c r="BJ54" s="464"/>
      <c r="BK54" s="464"/>
      <c r="BL54" s="464"/>
      <c r="BM54" s="464"/>
      <c r="BN54" s="464"/>
      <c r="BO54" s="464"/>
      <c r="BP54" s="464"/>
      <c r="BQ54" s="464"/>
      <c r="BR54" s="464"/>
      <c r="BS54" s="464"/>
      <c r="BT54" s="464"/>
      <c r="BU54" s="461"/>
      <c r="BV54" s="461"/>
      <c r="BW54" s="461"/>
      <c r="BX54" s="461"/>
      <c r="BY54" s="461"/>
      <c r="BZ54" s="461"/>
      <c r="CA54" s="461"/>
      <c r="CB54" s="461"/>
      <c r="CC54" s="461"/>
      <c r="CD54" s="464"/>
      <c r="CE54" s="464"/>
      <c r="CF54" s="464"/>
      <c r="CG54" s="464"/>
      <c r="CH54" s="464"/>
      <c r="CI54" s="464"/>
      <c r="CJ54" s="464"/>
      <c r="CK54" s="464"/>
      <c r="CL54" s="464"/>
      <c r="CM54" s="464"/>
      <c r="CN54" s="464"/>
      <c r="CO54" s="464"/>
      <c r="CP54" s="464"/>
      <c r="CQ54" s="464"/>
      <c r="CR54" s="464"/>
      <c r="CS54" s="464"/>
      <c r="CT54" s="464"/>
      <c r="CU54" s="464"/>
      <c r="CV54" s="464"/>
      <c r="CW54" s="464"/>
      <c r="CX54" s="464"/>
      <c r="CY54" s="464"/>
      <c r="CZ54" s="464"/>
      <c r="DA54" s="464"/>
      <c r="DB54" s="464"/>
      <c r="DC54" s="464"/>
      <c r="DD54" s="464"/>
      <c r="DE54" s="464"/>
      <c r="DF54" s="464"/>
      <c r="DG54" s="464"/>
      <c r="DH54" s="464"/>
      <c r="DI54" s="464"/>
      <c r="DJ54" s="464"/>
      <c r="DK54" s="464"/>
      <c r="DL54" s="464"/>
      <c r="DM54" s="464"/>
      <c r="DN54" s="464"/>
      <c r="DO54" s="464"/>
      <c r="DP54" s="464"/>
      <c r="DQ54" s="464"/>
      <c r="DR54" s="464"/>
      <c r="DS54" s="464"/>
      <c r="DT54" s="464"/>
      <c r="DU54" s="464"/>
      <c r="DV54" s="464"/>
      <c r="DW54" s="464"/>
      <c r="DX54" s="464"/>
      <c r="DY54" s="464"/>
      <c r="DZ54" s="464"/>
      <c r="EA54" s="464"/>
      <c r="EB54" s="464"/>
      <c r="EC54" s="464"/>
      <c r="ED54" s="464"/>
      <c r="EE54" s="464"/>
      <c r="EF54" s="464"/>
      <c r="EG54" s="464"/>
      <c r="EH54" s="464"/>
      <c r="EI54" s="464"/>
      <c r="EJ54" s="464"/>
      <c r="EK54" s="464"/>
      <c r="EL54" s="464"/>
      <c r="EM54" s="464"/>
      <c r="EN54" s="464"/>
      <c r="EO54" s="464"/>
      <c r="EP54" s="464"/>
      <c r="EQ54" s="464"/>
      <c r="ER54" s="464"/>
      <c r="ES54" s="464"/>
      <c r="ET54" s="464"/>
      <c r="EU54" s="464"/>
      <c r="EV54" s="464"/>
      <c r="EW54" s="464"/>
      <c r="EX54" s="464"/>
      <c r="EY54" s="464"/>
      <c r="EZ54" s="464"/>
      <c r="FA54" s="464"/>
      <c r="FB54" s="464"/>
      <c r="FC54" s="464"/>
      <c r="FD54" s="464"/>
      <c r="FE54" s="464"/>
      <c r="FF54" s="464"/>
      <c r="FG54" s="464"/>
      <c r="FH54" s="464"/>
      <c r="FI54" s="464"/>
      <c r="FJ54" s="464"/>
      <c r="FK54" s="464"/>
      <c r="FL54" s="464"/>
      <c r="FM54" s="464"/>
      <c r="FN54" s="464"/>
      <c r="FO54" s="464"/>
      <c r="FP54" s="464"/>
      <c r="FQ54" s="464"/>
      <c r="FR54" s="464"/>
      <c r="FS54" s="464"/>
      <c r="FT54" s="464"/>
      <c r="FU54" s="464"/>
      <c r="FV54" s="464"/>
      <c r="FW54" s="464"/>
      <c r="FX54" s="464"/>
      <c r="FY54" s="464"/>
      <c r="FZ54" s="464"/>
      <c r="GA54" s="464"/>
      <c r="GB54" s="464"/>
      <c r="GC54" s="464"/>
      <c r="GD54" s="464"/>
      <c r="GE54" s="464"/>
      <c r="GF54" s="464"/>
      <c r="GG54" s="464"/>
      <c r="GH54" s="464"/>
      <c r="GI54" s="464"/>
      <c r="GJ54" s="464"/>
      <c r="GK54" s="464"/>
      <c r="GL54" s="464"/>
      <c r="GM54" s="464"/>
      <c r="GN54" s="464"/>
      <c r="GO54" s="461"/>
      <c r="GP54" s="461"/>
      <c r="GQ54" s="461"/>
      <c r="GR54" s="461"/>
      <c r="GS54" s="461"/>
      <c r="GT54" s="461"/>
      <c r="GU54" s="461"/>
      <c r="GV54" s="461"/>
      <c r="GW54" s="461"/>
    </row>
    <row r="55" s="19" customFormat="true" ht="10.5" hidden="false" customHeight="false" outlineLevel="0" collapsed="false">
      <c r="A55" s="463" t="s">
        <v>273</v>
      </c>
      <c r="B55" s="463"/>
      <c r="C55" s="463"/>
      <c r="D55" s="463"/>
      <c r="E55" s="463"/>
      <c r="F55" s="463"/>
      <c r="G55" s="463"/>
      <c r="H55" s="463"/>
      <c r="I55" s="463"/>
      <c r="J55" s="463"/>
      <c r="K55" s="463"/>
      <c r="L55" s="463"/>
      <c r="M55" s="463"/>
      <c r="N55" s="463"/>
      <c r="O55" s="463"/>
      <c r="P55" s="463"/>
      <c r="Q55" s="463"/>
      <c r="R55" s="463"/>
      <c r="S55" s="463"/>
      <c r="T55" s="463"/>
      <c r="U55" s="463"/>
      <c r="V55" s="463"/>
      <c r="W55" s="463"/>
      <c r="X55" s="463"/>
      <c r="Y55" s="463"/>
      <c r="Z55" s="463"/>
      <c r="AA55" s="463"/>
      <c r="AB55" s="463"/>
      <c r="AC55" s="463"/>
      <c r="AD55" s="463"/>
      <c r="AE55" s="463"/>
      <c r="AF55" s="463"/>
      <c r="AG55" s="463"/>
      <c r="AH55" s="463"/>
      <c r="AI55" s="463"/>
      <c r="AJ55" s="463"/>
      <c r="AK55" s="463"/>
      <c r="AL55" s="463"/>
      <c r="AM55" s="463"/>
      <c r="AN55" s="463"/>
      <c r="AO55" s="463"/>
      <c r="AP55" s="463"/>
      <c r="AQ55" s="463"/>
      <c r="AR55" s="463"/>
      <c r="AS55" s="463"/>
      <c r="AT55" s="463"/>
      <c r="AU55" s="463"/>
      <c r="AV55" s="463"/>
      <c r="AW55" s="463"/>
      <c r="AX55" s="463"/>
      <c r="AY55" s="463"/>
      <c r="AZ55" s="463"/>
      <c r="BA55" s="463"/>
      <c r="BB55" s="463"/>
      <c r="BC55" s="463"/>
      <c r="BD55" s="463"/>
      <c r="BE55" s="463"/>
      <c r="BF55" s="463"/>
      <c r="BG55" s="463"/>
      <c r="BH55" s="463"/>
      <c r="BI55" s="463"/>
      <c r="BJ55" s="463"/>
      <c r="BK55" s="463"/>
      <c r="BL55" s="463"/>
      <c r="BM55" s="463"/>
      <c r="BN55" s="463"/>
      <c r="BO55" s="463"/>
      <c r="BP55" s="463"/>
      <c r="BQ55" s="463"/>
      <c r="BR55" s="463"/>
      <c r="BS55" s="463"/>
      <c r="BT55" s="463"/>
      <c r="BU55" s="463"/>
      <c r="BV55" s="463"/>
      <c r="BW55" s="463"/>
      <c r="BX55" s="463"/>
      <c r="BY55" s="463"/>
      <c r="BZ55" s="463"/>
      <c r="CA55" s="463"/>
      <c r="CB55" s="463"/>
      <c r="CC55" s="463"/>
      <c r="CD55" s="463"/>
      <c r="CE55" s="463"/>
      <c r="CF55" s="463"/>
      <c r="CG55" s="463"/>
      <c r="CH55" s="463"/>
      <c r="CI55" s="463"/>
      <c r="CJ55" s="463"/>
      <c r="CK55" s="463"/>
      <c r="CL55" s="463"/>
      <c r="CM55" s="463"/>
      <c r="CN55" s="463"/>
      <c r="CO55" s="463"/>
      <c r="CP55" s="463"/>
      <c r="CQ55" s="463"/>
      <c r="CR55" s="463"/>
      <c r="CS55" s="463"/>
      <c r="CT55" s="463"/>
      <c r="CU55" s="463"/>
      <c r="CV55" s="463"/>
      <c r="CW55" s="463"/>
      <c r="CX55" s="463"/>
      <c r="CY55" s="463"/>
      <c r="CZ55" s="463"/>
      <c r="DA55" s="463"/>
      <c r="DB55" s="463"/>
      <c r="DC55" s="463"/>
      <c r="DD55" s="463"/>
      <c r="DE55" s="463"/>
      <c r="DF55" s="463"/>
      <c r="DG55" s="463"/>
      <c r="DH55" s="463"/>
      <c r="DI55" s="463"/>
      <c r="DJ55" s="463"/>
      <c r="DK55" s="463"/>
      <c r="DL55" s="463"/>
      <c r="DM55" s="463"/>
      <c r="DN55" s="463"/>
      <c r="DO55" s="463"/>
      <c r="DP55" s="463"/>
      <c r="DQ55" s="463"/>
      <c r="DR55" s="463"/>
      <c r="DS55" s="463"/>
      <c r="DT55" s="463"/>
      <c r="DU55" s="463"/>
      <c r="DV55" s="463"/>
      <c r="DW55" s="463"/>
      <c r="DX55" s="463"/>
      <c r="DY55" s="463"/>
      <c r="DZ55" s="463"/>
      <c r="EA55" s="463"/>
      <c r="EB55" s="463"/>
      <c r="EC55" s="463"/>
      <c r="ED55" s="463"/>
      <c r="EE55" s="463"/>
      <c r="EF55" s="463"/>
      <c r="EG55" s="463"/>
      <c r="EH55" s="463"/>
      <c r="EI55" s="463"/>
      <c r="EJ55" s="463"/>
      <c r="EK55" s="463"/>
      <c r="EL55" s="463"/>
      <c r="EM55" s="463"/>
      <c r="EN55" s="463"/>
      <c r="EO55" s="463"/>
      <c r="EP55" s="463"/>
      <c r="EQ55" s="463"/>
      <c r="ER55" s="463"/>
      <c r="ES55" s="463"/>
      <c r="ET55" s="463"/>
      <c r="EU55" s="463"/>
      <c r="EV55" s="463"/>
      <c r="EW55" s="463"/>
      <c r="EX55" s="463"/>
      <c r="EY55" s="463"/>
      <c r="EZ55" s="463"/>
      <c r="FA55" s="463"/>
      <c r="FB55" s="463"/>
      <c r="FC55" s="463"/>
      <c r="FD55" s="463"/>
      <c r="FE55" s="463"/>
      <c r="FF55" s="463"/>
      <c r="FG55" s="463"/>
      <c r="FH55" s="463"/>
      <c r="FI55" s="463"/>
      <c r="FJ55" s="463"/>
      <c r="FK55" s="463"/>
      <c r="FL55" s="463"/>
      <c r="FM55" s="463"/>
      <c r="FN55" s="463"/>
      <c r="FO55" s="463"/>
      <c r="FP55" s="463"/>
      <c r="FQ55" s="463"/>
      <c r="FR55" s="463"/>
      <c r="FS55" s="463"/>
      <c r="FT55" s="463"/>
      <c r="FU55" s="463"/>
      <c r="FV55" s="463"/>
      <c r="FW55" s="463"/>
      <c r="FX55" s="463"/>
      <c r="FY55" s="463"/>
      <c r="FZ55" s="463"/>
      <c r="GA55" s="463"/>
      <c r="GB55" s="463"/>
      <c r="GC55" s="463"/>
      <c r="GD55" s="463"/>
      <c r="GE55" s="463"/>
      <c r="GF55" s="463"/>
      <c r="GG55" s="463"/>
      <c r="GH55" s="463"/>
      <c r="GI55" s="463"/>
      <c r="GJ55" s="463"/>
      <c r="GK55" s="463"/>
      <c r="GL55" s="463"/>
      <c r="GM55" s="463"/>
      <c r="GN55" s="463"/>
      <c r="GO55" s="463"/>
      <c r="GP55" s="463"/>
      <c r="GQ55" s="463"/>
      <c r="GR55" s="463"/>
      <c r="GS55" s="463"/>
      <c r="GT55" s="463"/>
      <c r="GU55" s="463"/>
      <c r="GV55" s="463"/>
      <c r="GW55" s="463"/>
    </row>
    <row r="56" s="19" customFormat="true" ht="10.5" hidden="true" customHeight="true" outlineLevel="0" collapsed="false">
      <c r="A56" s="462" t="s">
        <v>274</v>
      </c>
      <c r="B56" s="462"/>
      <c r="C56" s="462"/>
      <c r="D56" s="462"/>
      <c r="E56" s="461"/>
      <c r="F56" s="461"/>
      <c r="G56" s="461"/>
      <c r="H56" s="461"/>
      <c r="I56" s="461"/>
      <c r="J56" s="461"/>
      <c r="K56" s="461"/>
      <c r="L56" s="461"/>
      <c r="M56" s="461"/>
      <c r="N56" s="461"/>
      <c r="O56" s="461"/>
      <c r="P56" s="461"/>
      <c r="Q56" s="461"/>
      <c r="R56" s="461"/>
      <c r="S56" s="461"/>
      <c r="T56" s="461"/>
      <c r="U56" s="461"/>
      <c r="V56" s="461"/>
      <c r="W56" s="461"/>
      <c r="X56" s="461"/>
      <c r="Y56" s="463"/>
      <c r="Z56" s="463"/>
      <c r="AA56" s="463"/>
      <c r="AB56" s="463"/>
      <c r="AC56" s="463"/>
      <c r="AD56" s="463"/>
      <c r="AE56" s="463"/>
      <c r="AF56" s="463"/>
      <c r="AG56" s="463"/>
      <c r="AH56" s="463"/>
      <c r="AI56" s="463"/>
      <c r="AJ56" s="463"/>
      <c r="AK56" s="463"/>
      <c r="AL56" s="463"/>
      <c r="AM56" s="463"/>
      <c r="AN56" s="463"/>
      <c r="AO56" s="463"/>
      <c r="AP56" s="463"/>
      <c r="AQ56" s="463"/>
      <c r="AR56" s="463"/>
      <c r="AS56" s="463"/>
      <c r="AT56" s="463"/>
      <c r="AU56" s="463"/>
      <c r="AV56" s="463"/>
      <c r="AW56" s="464"/>
      <c r="AX56" s="464"/>
      <c r="AY56" s="464"/>
      <c r="AZ56" s="464"/>
      <c r="BA56" s="464"/>
      <c r="BB56" s="464"/>
      <c r="BC56" s="464"/>
      <c r="BD56" s="464"/>
      <c r="BE56" s="464"/>
      <c r="BF56" s="464"/>
      <c r="BG56" s="464"/>
      <c r="BH56" s="464"/>
      <c r="BI56" s="464"/>
      <c r="BJ56" s="464"/>
      <c r="BK56" s="464"/>
      <c r="BL56" s="464"/>
      <c r="BM56" s="464"/>
      <c r="BN56" s="464"/>
      <c r="BO56" s="464"/>
      <c r="BP56" s="464"/>
      <c r="BQ56" s="464"/>
      <c r="BR56" s="464"/>
      <c r="BS56" s="464"/>
      <c r="BT56" s="464"/>
      <c r="BU56" s="461"/>
      <c r="BV56" s="461"/>
      <c r="BW56" s="461"/>
      <c r="BX56" s="461"/>
      <c r="BY56" s="461"/>
      <c r="BZ56" s="461"/>
      <c r="CA56" s="461"/>
      <c r="CB56" s="461"/>
      <c r="CC56" s="461"/>
      <c r="CD56" s="464"/>
      <c r="CE56" s="464"/>
      <c r="CF56" s="464"/>
      <c r="CG56" s="464"/>
      <c r="CH56" s="464"/>
      <c r="CI56" s="464"/>
      <c r="CJ56" s="464"/>
      <c r="CK56" s="464"/>
      <c r="CL56" s="464"/>
      <c r="CM56" s="464"/>
      <c r="CN56" s="464"/>
      <c r="CO56" s="464"/>
      <c r="CP56" s="464"/>
      <c r="CQ56" s="464"/>
      <c r="CR56" s="464"/>
      <c r="CS56" s="464"/>
      <c r="CT56" s="464"/>
      <c r="CU56" s="464"/>
      <c r="CV56" s="464"/>
      <c r="CW56" s="464"/>
      <c r="CX56" s="464"/>
      <c r="CY56" s="464"/>
      <c r="CZ56" s="464"/>
      <c r="DA56" s="464"/>
      <c r="DB56" s="464"/>
      <c r="DC56" s="464"/>
      <c r="DD56" s="464"/>
      <c r="DE56" s="464"/>
      <c r="DF56" s="464"/>
      <c r="DG56" s="464"/>
      <c r="DH56" s="464"/>
      <c r="DI56" s="464"/>
      <c r="DJ56" s="464"/>
      <c r="DK56" s="464"/>
      <c r="DL56" s="464"/>
      <c r="DM56" s="464"/>
      <c r="DN56" s="464"/>
      <c r="DO56" s="464"/>
      <c r="DP56" s="464"/>
      <c r="DQ56" s="464"/>
      <c r="DR56" s="464"/>
      <c r="DS56" s="464"/>
      <c r="DT56" s="464"/>
      <c r="DU56" s="464"/>
      <c r="DV56" s="464"/>
      <c r="DW56" s="464"/>
      <c r="DX56" s="464"/>
      <c r="DY56" s="464"/>
      <c r="DZ56" s="464"/>
      <c r="EA56" s="464"/>
      <c r="EB56" s="464"/>
      <c r="EC56" s="464"/>
      <c r="ED56" s="464"/>
      <c r="EE56" s="464"/>
      <c r="EF56" s="464"/>
      <c r="EG56" s="464"/>
      <c r="EH56" s="464"/>
      <c r="EI56" s="464"/>
      <c r="EJ56" s="464"/>
      <c r="EK56" s="464"/>
      <c r="EL56" s="464"/>
      <c r="EM56" s="464"/>
      <c r="EN56" s="464"/>
      <c r="EO56" s="464"/>
      <c r="EP56" s="464"/>
      <c r="EQ56" s="464"/>
      <c r="ER56" s="464"/>
      <c r="ES56" s="464"/>
      <c r="ET56" s="464"/>
      <c r="EU56" s="464"/>
      <c r="EV56" s="464"/>
      <c r="EW56" s="464"/>
      <c r="EX56" s="464"/>
      <c r="EY56" s="464"/>
      <c r="EZ56" s="464"/>
      <c r="FA56" s="464"/>
      <c r="FB56" s="464"/>
      <c r="FC56" s="464"/>
      <c r="FD56" s="464"/>
      <c r="FE56" s="464"/>
      <c r="FF56" s="464"/>
      <c r="FG56" s="464"/>
      <c r="FH56" s="464"/>
      <c r="FI56" s="464"/>
      <c r="FJ56" s="464"/>
      <c r="FK56" s="464"/>
      <c r="FL56" s="464"/>
      <c r="FM56" s="464"/>
      <c r="FN56" s="464"/>
      <c r="FO56" s="464"/>
      <c r="FP56" s="464"/>
      <c r="FQ56" s="464"/>
      <c r="FR56" s="464"/>
      <c r="FS56" s="464"/>
      <c r="FT56" s="464"/>
      <c r="FU56" s="464"/>
      <c r="FV56" s="464"/>
      <c r="FW56" s="464"/>
      <c r="FX56" s="464"/>
      <c r="FY56" s="464"/>
      <c r="FZ56" s="464"/>
      <c r="GA56" s="464"/>
      <c r="GB56" s="464"/>
      <c r="GC56" s="464"/>
      <c r="GD56" s="464"/>
      <c r="GE56" s="464"/>
      <c r="GF56" s="464"/>
      <c r="GG56" s="464"/>
      <c r="GH56" s="464"/>
      <c r="GI56" s="464"/>
      <c r="GJ56" s="464"/>
      <c r="GK56" s="464"/>
      <c r="GL56" s="464"/>
      <c r="GM56" s="464"/>
      <c r="GN56" s="464"/>
      <c r="GO56" s="461"/>
      <c r="GP56" s="461"/>
      <c r="GQ56" s="461"/>
      <c r="GR56" s="461"/>
      <c r="GS56" s="461"/>
      <c r="GT56" s="461"/>
      <c r="GU56" s="461"/>
      <c r="GV56" s="461"/>
      <c r="GW56" s="461"/>
    </row>
    <row r="57" s="19" customFormat="true" ht="10.5" hidden="true" customHeight="true" outlineLevel="0" collapsed="false">
      <c r="A57" s="462" t="s">
        <v>524</v>
      </c>
      <c r="B57" s="462"/>
      <c r="C57" s="462"/>
      <c r="D57" s="462"/>
      <c r="E57" s="461"/>
      <c r="F57" s="461"/>
      <c r="G57" s="461"/>
      <c r="H57" s="461"/>
      <c r="I57" s="461"/>
      <c r="J57" s="461"/>
      <c r="K57" s="461"/>
      <c r="L57" s="461"/>
      <c r="M57" s="461"/>
      <c r="N57" s="461"/>
      <c r="O57" s="461"/>
      <c r="P57" s="461"/>
      <c r="Q57" s="461"/>
      <c r="R57" s="461"/>
      <c r="S57" s="461"/>
      <c r="T57" s="461"/>
      <c r="U57" s="461"/>
      <c r="V57" s="461"/>
      <c r="W57" s="461"/>
      <c r="X57" s="461"/>
      <c r="Y57" s="463"/>
      <c r="Z57" s="463"/>
      <c r="AA57" s="463"/>
      <c r="AB57" s="463"/>
      <c r="AC57" s="463"/>
      <c r="AD57" s="463"/>
      <c r="AE57" s="463"/>
      <c r="AF57" s="463"/>
      <c r="AG57" s="463"/>
      <c r="AH57" s="463"/>
      <c r="AI57" s="463"/>
      <c r="AJ57" s="463"/>
      <c r="AK57" s="463"/>
      <c r="AL57" s="463"/>
      <c r="AM57" s="463"/>
      <c r="AN57" s="463"/>
      <c r="AO57" s="463"/>
      <c r="AP57" s="463"/>
      <c r="AQ57" s="463"/>
      <c r="AR57" s="463"/>
      <c r="AS57" s="463"/>
      <c r="AT57" s="463"/>
      <c r="AU57" s="463"/>
      <c r="AV57" s="463"/>
      <c r="AW57" s="464"/>
      <c r="AX57" s="464"/>
      <c r="AY57" s="464"/>
      <c r="AZ57" s="464"/>
      <c r="BA57" s="464"/>
      <c r="BB57" s="464"/>
      <c r="BC57" s="464"/>
      <c r="BD57" s="464"/>
      <c r="BE57" s="464"/>
      <c r="BF57" s="464"/>
      <c r="BG57" s="464"/>
      <c r="BH57" s="464"/>
      <c r="BI57" s="464"/>
      <c r="BJ57" s="464"/>
      <c r="BK57" s="464"/>
      <c r="BL57" s="464"/>
      <c r="BM57" s="464"/>
      <c r="BN57" s="464"/>
      <c r="BO57" s="464"/>
      <c r="BP57" s="464"/>
      <c r="BQ57" s="464"/>
      <c r="BR57" s="464"/>
      <c r="BS57" s="464"/>
      <c r="BT57" s="464"/>
      <c r="BU57" s="461"/>
      <c r="BV57" s="461"/>
      <c r="BW57" s="461"/>
      <c r="BX57" s="461"/>
      <c r="BY57" s="461"/>
      <c r="BZ57" s="461"/>
      <c r="CA57" s="461"/>
      <c r="CB57" s="461"/>
      <c r="CC57" s="461"/>
      <c r="CD57" s="464"/>
      <c r="CE57" s="464"/>
      <c r="CF57" s="464"/>
      <c r="CG57" s="464"/>
      <c r="CH57" s="464"/>
      <c r="CI57" s="464"/>
      <c r="CJ57" s="464"/>
      <c r="CK57" s="464"/>
      <c r="CL57" s="464"/>
      <c r="CM57" s="464"/>
      <c r="CN57" s="464"/>
      <c r="CO57" s="464"/>
      <c r="CP57" s="464"/>
      <c r="CQ57" s="464"/>
      <c r="CR57" s="464"/>
      <c r="CS57" s="464"/>
      <c r="CT57" s="464"/>
      <c r="CU57" s="464"/>
      <c r="CV57" s="464"/>
      <c r="CW57" s="464"/>
      <c r="CX57" s="464"/>
      <c r="CY57" s="464"/>
      <c r="CZ57" s="464"/>
      <c r="DA57" s="464"/>
      <c r="DB57" s="464"/>
      <c r="DC57" s="464"/>
      <c r="DD57" s="464"/>
      <c r="DE57" s="464"/>
      <c r="DF57" s="464"/>
      <c r="DG57" s="464"/>
      <c r="DH57" s="464"/>
      <c r="DI57" s="464"/>
      <c r="DJ57" s="464"/>
      <c r="DK57" s="464"/>
      <c r="DL57" s="464"/>
      <c r="DM57" s="464"/>
      <c r="DN57" s="464"/>
      <c r="DO57" s="464"/>
      <c r="DP57" s="464"/>
      <c r="DQ57" s="464"/>
      <c r="DR57" s="464"/>
      <c r="DS57" s="464"/>
      <c r="DT57" s="464"/>
      <c r="DU57" s="464"/>
      <c r="DV57" s="464"/>
      <c r="DW57" s="464"/>
      <c r="DX57" s="464"/>
      <c r="DY57" s="464"/>
      <c r="DZ57" s="464"/>
      <c r="EA57" s="464"/>
      <c r="EB57" s="464"/>
      <c r="EC57" s="464"/>
      <c r="ED57" s="464"/>
      <c r="EE57" s="464"/>
      <c r="EF57" s="464"/>
      <c r="EG57" s="464"/>
      <c r="EH57" s="464"/>
      <c r="EI57" s="464"/>
      <c r="EJ57" s="464"/>
      <c r="EK57" s="464"/>
      <c r="EL57" s="464"/>
      <c r="EM57" s="464"/>
      <c r="EN57" s="464"/>
      <c r="EO57" s="464"/>
      <c r="EP57" s="464"/>
      <c r="EQ57" s="464"/>
      <c r="ER57" s="464"/>
      <c r="ES57" s="464"/>
      <c r="ET57" s="464"/>
      <c r="EU57" s="464"/>
      <c r="EV57" s="464"/>
      <c r="EW57" s="464"/>
      <c r="EX57" s="464"/>
      <c r="EY57" s="464"/>
      <c r="EZ57" s="464"/>
      <c r="FA57" s="464"/>
      <c r="FB57" s="464"/>
      <c r="FC57" s="464"/>
      <c r="FD57" s="464"/>
      <c r="FE57" s="464"/>
      <c r="FF57" s="464"/>
      <c r="FG57" s="464"/>
      <c r="FH57" s="464"/>
      <c r="FI57" s="464"/>
      <c r="FJ57" s="464"/>
      <c r="FK57" s="464"/>
      <c r="FL57" s="464"/>
      <c r="FM57" s="464"/>
      <c r="FN57" s="464"/>
      <c r="FO57" s="464"/>
      <c r="FP57" s="464"/>
      <c r="FQ57" s="464"/>
      <c r="FR57" s="464"/>
      <c r="FS57" s="464"/>
      <c r="FT57" s="464"/>
      <c r="FU57" s="464"/>
      <c r="FV57" s="464"/>
      <c r="FW57" s="464"/>
      <c r="FX57" s="464"/>
      <c r="FY57" s="464"/>
      <c r="FZ57" s="464"/>
      <c r="GA57" s="464"/>
      <c r="GB57" s="464"/>
      <c r="GC57" s="464"/>
      <c r="GD57" s="464"/>
      <c r="GE57" s="464"/>
      <c r="GF57" s="464"/>
      <c r="GG57" s="464"/>
      <c r="GH57" s="464"/>
      <c r="GI57" s="464"/>
      <c r="GJ57" s="464"/>
      <c r="GK57" s="464"/>
      <c r="GL57" s="464"/>
      <c r="GM57" s="464"/>
      <c r="GN57" s="464"/>
      <c r="GO57" s="461"/>
      <c r="GP57" s="461"/>
      <c r="GQ57" s="461"/>
      <c r="GR57" s="461"/>
      <c r="GS57" s="461"/>
      <c r="GT57" s="461"/>
      <c r="GU57" s="461"/>
      <c r="GV57" s="461"/>
      <c r="GW57" s="461"/>
    </row>
    <row r="58" s="19" customFormat="true" ht="10.5" hidden="false" customHeight="true" outlineLevel="0" collapsed="false">
      <c r="A58" s="463" t="s">
        <v>275</v>
      </c>
      <c r="B58" s="463"/>
      <c r="C58" s="463"/>
      <c r="D58" s="463"/>
      <c r="E58" s="463"/>
      <c r="F58" s="463"/>
      <c r="G58" s="463"/>
      <c r="H58" s="463"/>
      <c r="I58" s="463"/>
      <c r="J58" s="463"/>
      <c r="K58" s="463"/>
      <c r="L58" s="463"/>
      <c r="M58" s="463"/>
      <c r="N58" s="463"/>
      <c r="O58" s="463"/>
      <c r="P58" s="463"/>
      <c r="Q58" s="463"/>
      <c r="R58" s="463"/>
      <c r="S58" s="463"/>
      <c r="T58" s="463"/>
      <c r="U58" s="463"/>
      <c r="V58" s="463"/>
      <c r="W58" s="463"/>
      <c r="X58" s="463"/>
      <c r="Y58" s="463"/>
      <c r="Z58" s="463"/>
      <c r="AA58" s="463"/>
      <c r="AB58" s="463"/>
      <c r="AC58" s="463"/>
      <c r="AD58" s="463"/>
      <c r="AE58" s="463"/>
      <c r="AF58" s="463"/>
      <c r="AG58" s="463"/>
      <c r="AH58" s="463"/>
      <c r="AI58" s="463"/>
      <c r="AJ58" s="463"/>
      <c r="AK58" s="463"/>
      <c r="AL58" s="463"/>
      <c r="AM58" s="463"/>
      <c r="AN58" s="463"/>
      <c r="AO58" s="463"/>
      <c r="AP58" s="463"/>
      <c r="AQ58" s="463"/>
      <c r="AR58" s="463"/>
      <c r="AS58" s="463"/>
      <c r="AT58" s="463"/>
      <c r="AU58" s="463"/>
      <c r="AV58" s="463"/>
      <c r="AW58" s="464"/>
      <c r="AX58" s="464"/>
      <c r="AY58" s="464"/>
      <c r="AZ58" s="464"/>
      <c r="BA58" s="464"/>
      <c r="BB58" s="464"/>
      <c r="BC58" s="464"/>
      <c r="BD58" s="464"/>
      <c r="BE58" s="464"/>
      <c r="BF58" s="464"/>
      <c r="BG58" s="464"/>
      <c r="BH58" s="464"/>
      <c r="BI58" s="464"/>
      <c r="BJ58" s="464"/>
      <c r="BK58" s="464"/>
      <c r="BL58" s="464"/>
      <c r="BM58" s="464"/>
      <c r="BN58" s="464"/>
      <c r="BO58" s="464"/>
      <c r="BP58" s="464"/>
      <c r="BQ58" s="464"/>
      <c r="BR58" s="464"/>
      <c r="BS58" s="464"/>
      <c r="BT58" s="464"/>
      <c r="BU58" s="461"/>
      <c r="BV58" s="461"/>
      <c r="BW58" s="461"/>
      <c r="BX58" s="461"/>
      <c r="BY58" s="461"/>
      <c r="BZ58" s="461"/>
      <c r="CA58" s="461"/>
      <c r="CB58" s="461"/>
      <c r="CC58" s="461"/>
      <c r="CD58" s="464"/>
      <c r="CE58" s="464"/>
      <c r="CF58" s="464"/>
      <c r="CG58" s="464"/>
      <c r="CH58" s="464"/>
      <c r="CI58" s="464"/>
      <c r="CJ58" s="464"/>
      <c r="CK58" s="464"/>
      <c r="CL58" s="464"/>
      <c r="CM58" s="464"/>
      <c r="CN58" s="464"/>
      <c r="CO58" s="464"/>
      <c r="CP58" s="464"/>
      <c r="CQ58" s="464"/>
      <c r="CR58" s="464"/>
      <c r="CS58" s="464"/>
      <c r="CT58" s="464"/>
      <c r="CU58" s="464"/>
      <c r="CV58" s="464"/>
      <c r="CW58" s="464"/>
      <c r="CX58" s="464"/>
      <c r="CY58" s="464"/>
      <c r="CZ58" s="464"/>
      <c r="DA58" s="464"/>
      <c r="DB58" s="464"/>
      <c r="DC58" s="464"/>
      <c r="DD58" s="464"/>
      <c r="DE58" s="464"/>
      <c r="DF58" s="464"/>
      <c r="DG58" s="464"/>
      <c r="DH58" s="464"/>
      <c r="DI58" s="464"/>
      <c r="DJ58" s="464"/>
      <c r="DK58" s="464"/>
      <c r="DL58" s="464"/>
      <c r="DM58" s="464"/>
      <c r="DN58" s="464"/>
      <c r="DO58" s="464"/>
      <c r="DP58" s="464"/>
      <c r="DQ58" s="464"/>
      <c r="DR58" s="464"/>
      <c r="DS58" s="464"/>
      <c r="DT58" s="464"/>
      <c r="DU58" s="464"/>
      <c r="DV58" s="464"/>
      <c r="DW58" s="464"/>
      <c r="DX58" s="464"/>
      <c r="DY58" s="464"/>
      <c r="DZ58" s="464"/>
      <c r="EA58" s="464"/>
      <c r="EB58" s="464"/>
      <c r="EC58" s="464"/>
      <c r="ED58" s="464"/>
      <c r="EE58" s="464"/>
      <c r="EF58" s="464"/>
      <c r="EG58" s="464"/>
      <c r="EH58" s="464"/>
      <c r="EI58" s="464"/>
      <c r="EJ58" s="464"/>
      <c r="EK58" s="464"/>
      <c r="EL58" s="464"/>
      <c r="EM58" s="464"/>
      <c r="EN58" s="464"/>
      <c r="EO58" s="464"/>
      <c r="EP58" s="464"/>
      <c r="EQ58" s="464"/>
      <c r="ER58" s="464"/>
      <c r="ES58" s="464"/>
      <c r="ET58" s="464"/>
      <c r="EU58" s="464"/>
      <c r="EV58" s="464"/>
      <c r="EW58" s="464"/>
      <c r="EX58" s="464"/>
      <c r="EY58" s="464"/>
      <c r="EZ58" s="464"/>
      <c r="FA58" s="464"/>
      <c r="FB58" s="464"/>
      <c r="FC58" s="464"/>
      <c r="FD58" s="464"/>
      <c r="FE58" s="464"/>
      <c r="FF58" s="464"/>
      <c r="FG58" s="464"/>
      <c r="FH58" s="464"/>
      <c r="FI58" s="464"/>
      <c r="FJ58" s="464"/>
      <c r="FK58" s="464"/>
      <c r="FL58" s="464"/>
      <c r="FM58" s="464"/>
      <c r="FN58" s="464"/>
      <c r="FO58" s="464"/>
      <c r="FP58" s="464"/>
      <c r="FQ58" s="464"/>
      <c r="FR58" s="464"/>
      <c r="FS58" s="464"/>
      <c r="FT58" s="464"/>
      <c r="FU58" s="464"/>
      <c r="FV58" s="464"/>
      <c r="FW58" s="464"/>
      <c r="FX58" s="464"/>
      <c r="FY58" s="464"/>
      <c r="FZ58" s="464"/>
      <c r="GA58" s="464"/>
      <c r="GB58" s="464"/>
      <c r="GC58" s="464"/>
      <c r="GD58" s="464"/>
      <c r="GE58" s="464"/>
      <c r="GF58" s="464"/>
      <c r="GG58" s="464"/>
      <c r="GH58" s="464"/>
      <c r="GI58" s="464"/>
      <c r="GJ58" s="464"/>
      <c r="GK58" s="464"/>
      <c r="GL58" s="464"/>
      <c r="GM58" s="464"/>
      <c r="GN58" s="464"/>
      <c r="GO58" s="461"/>
      <c r="GP58" s="461"/>
      <c r="GQ58" s="461"/>
      <c r="GR58" s="461"/>
      <c r="GS58" s="461"/>
      <c r="GT58" s="461"/>
      <c r="GU58" s="461"/>
      <c r="GV58" s="461"/>
      <c r="GW58" s="461"/>
    </row>
    <row r="59" s="19" customFormat="true" ht="10.5" hidden="false" customHeight="false" outlineLevel="0" collapsed="false">
      <c r="A59" s="463" t="s">
        <v>276</v>
      </c>
      <c r="B59" s="463"/>
      <c r="C59" s="463"/>
      <c r="D59" s="463"/>
      <c r="E59" s="463"/>
      <c r="F59" s="463"/>
      <c r="G59" s="463"/>
      <c r="H59" s="463"/>
      <c r="I59" s="463"/>
      <c r="J59" s="463"/>
      <c r="K59" s="463"/>
      <c r="L59" s="463"/>
      <c r="M59" s="463"/>
      <c r="N59" s="463"/>
      <c r="O59" s="463"/>
      <c r="P59" s="463"/>
      <c r="Q59" s="463"/>
      <c r="R59" s="463"/>
      <c r="S59" s="463"/>
      <c r="T59" s="463"/>
      <c r="U59" s="463"/>
      <c r="V59" s="463"/>
      <c r="W59" s="463"/>
      <c r="X59" s="463"/>
      <c r="Y59" s="463"/>
      <c r="Z59" s="463"/>
      <c r="AA59" s="463"/>
      <c r="AB59" s="463"/>
      <c r="AC59" s="463"/>
      <c r="AD59" s="463"/>
      <c r="AE59" s="463"/>
      <c r="AF59" s="463"/>
      <c r="AG59" s="463"/>
      <c r="AH59" s="463"/>
      <c r="AI59" s="463"/>
      <c r="AJ59" s="463"/>
      <c r="AK59" s="463"/>
      <c r="AL59" s="463"/>
      <c r="AM59" s="463"/>
      <c r="AN59" s="463"/>
      <c r="AO59" s="463"/>
      <c r="AP59" s="463"/>
      <c r="AQ59" s="463"/>
      <c r="AR59" s="463"/>
      <c r="AS59" s="463"/>
      <c r="AT59" s="463"/>
      <c r="AU59" s="463"/>
      <c r="AV59" s="463"/>
      <c r="AW59" s="463"/>
      <c r="AX59" s="463"/>
      <c r="AY59" s="463"/>
      <c r="AZ59" s="463"/>
      <c r="BA59" s="463"/>
      <c r="BB59" s="463"/>
      <c r="BC59" s="463"/>
      <c r="BD59" s="463"/>
      <c r="BE59" s="463"/>
      <c r="BF59" s="463"/>
      <c r="BG59" s="463"/>
      <c r="BH59" s="463"/>
      <c r="BI59" s="463"/>
      <c r="BJ59" s="463"/>
      <c r="BK59" s="463"/>
      <c r="BL59" s="463"/>
      <c r="BM59" s="463"/>
      <c r="BN59" s="463"/>
      <c r="BO59" s="463"/>
      <c r="BP59" s="463"/>
      <c r="BQ59" s="463"/>
      <c r="BR59" s="463"/>
      <c r="BS59" s="463"/>
      <c r="BT59" s="463"/>
      <c r="BU59" s="463"/>
      <c r="BV59" s="463"/>
      <c r="BW59" s="463"/>
      <c r="BX59" s="463"/>
      <c r="BY59" s="463"/>
      <c r="BZ59" s="463"/>
      <c r="CA59" s="463"/>
      <c r="CB59" s="463"/>
      <c r="CC59" s="463"/>
      <c r="CD59" s="463"/>
      <c r="CE59" s="463"/>
      <c r="CF59" s="463"/>
      <c r="CG59" s="463"/>
      <c r="CH59" s="463"/>
      <c r="CI59" s="463"/>
      <c r="CJ59" s="463"/>
      <c r="CK59" s="463"/>
      <c r="CL59" s="463"/>
      <c r="CM59" s="463"/>
      <c r="CN59" s="463"/>
      <c r="CO59" s="463"/>
      <c r="CP59" s="463"/>
      <c r="CQ59" s="463"/>
      <c r="CR59" s="463"/>
      <c r="CS59" s="463"/>
      <c r="CT59" s="463"/>
      <c r="CU59" s="463"/>
      <c r="CV59" s="463"/>
      <c r="CW59" s="463"/>
      <c r="CX59" s="463"/>
      <c r="CY59" s="463"/>
      <c r="CZ59" s="463"/>
      <c r="DA59" s="463"/>
      <c r="DB59" s="463"/>
      <c r="DC59" s="463"/>
      <c r="DD59" s="463"/>
      <c r="DE59" s="463"/>
      <c r="DF59" s="463"/>
      <c r="DG59" s="463"/>
      <c r="DH59" s="463"/>
      <c r="DI59" s="463"/>
      <c r="DJ59" s="463"/>
      <c r="DK59" s="463"/>
      <c r="DL59" s="463"/>
      <c r="DM59" s="463"/>
      <c r="DN59" s="463"/>
      <c r="DO59" s="463"/>
      <c r="DP59" s="463"/>
      <c r="DQ59" s="463"/>
      <c r="DR59" s="463"/>
      <c r="DS59" s="463"/>
      <c r="DT59" s="463"/>
      <c r="DU59" s="463"/>
      <c r="DV59" s="463"/>
      <c r="DW59" s="463"/>
      <c r="DX59" s="463"/>
      <c r="DY59" s="463"/>
      <c r="DZ59" s="463"/>
      <c r="EA59" s="463"/>
      <c r="EB59" s="463"/>
      <c r="EC59" s="463"/>
      <c r="ED59" s="463"/>
      <c r="EE59" s="463"/>
      <c r="EF59" s="463"/>
      <c r="EG59" s="463"/>
      <c r="EH59" s="463"/>
      <c r="EI59" s="463"/>
      <c r="EJ59" s="463"/>
      <c r="EK59" s="463"/>
      <c r="EL59" s="463"/>
      <c r="EM59" s="463"/>
      <c r="EN59" s="463"/>
      <c r="EO59" s="463"/>
      <c r="EP59" s="463"/>
      <c r="EQ59" s="463"/>
      <c r="ER59" s="463"/>
      <c r="ES59" s="463"/>
      <c r="ET59" s="463"/>
      <c r="EU59" s="463"/>
      <c r="EV59" s="463"/>
      <c r="EW59" s="463"/>
      <c r="EX59" s="463"/>
      <c r="EY59" s="463"/>
      <c r="EZ59" s="463"/>
      <c r="FA59" s="463"/>
      <c r="FB59" s="463"/>
      <c r="FC59" s="463"/>
      <c r="FD59" s="463"/>
      <c r="FE59" s="463"/>
      <c r="FF59" s="463"/>
      <c r="FG59" s="463"/>
      <c r="FH59" s="463"/>
      <c r="FI59" s="463"/>
      <c r="FJ59" s="463"/>
      <c r="FK59" s="463"/>
      <c r="FL59" s="463"/>
      <c r="FM59" s="463"/>
      <c r="FN59" s="463"/>
      <c r="FO59" s="463"/>
      <c r="FP59" s="463"/>
      <c r="FQ59" s="463"/>
      <c r="FR59" s="463"/>
      <c r="FS59" s="463"/>
      <c r="FT59" s="463"/>
      <c r="FU59" s="463"/>
      <c r="FV59" s="463"/>
      <c r="FW59" s="463"/>
      <c r="FX59" s="463"/>
      <c r="FY59" s="463"/>
      <c r="FZ59" s="463"/>
      <c r="GA59" s="463"/>
      <c r="GB59" s="463"/>
      <c r="GC59" s="463"/>
      <c r="GD59" s="463"/>
      <c r="GE59" s="463"/>
      <c r="GF59" s="463"/>
      <c r="GG59" s="463"/>
      <c r="GH59" s="463"/>
      <c r="GI59" s="463"/>
      <c r="GJ59" s="463"/>
      <c r="GK59" s="463"/>
      <c r="GL59" s="463"/>
      <c r="GM59" s="463"/>
      <c r="GN59" s="463"/>
      <c r="GO59" s="463"/>
      <c r="GP59" s="463"/>
      <c r="GQ59" s="463"/>
      <c r="GR59" s="463"/>
      <c r="GS59" s="463"/>
      <c r="GT59" s="463"/>
      <c r="GU59" s="463"/>
      <c r="GV59" s="463"/>
      <c r="GW59" s="463"/>
    </row>
    <row r="60" s="19" customFormat="true" ht="10.5" hidden="false" customHeight="false" outlineLevel="0" collapsed="false">
      <c r="A60" s="463" t="s">
        <v>277</v>
      </c>
      <c r="B60" s="463"/>
      <c r="C60" s="463"/>
      <c r="D60" s="463"/>
      <c r="E60" s="463"/>
      <c r="F60" s="463"/>
      <c r="G60" s="463"/>
      <c r="H60" s="463"/>
      <c r="I60" s="463"/>
      <c r="J60" s="463"/>
      <c r="K60" s="463"/>
      <c r="L60" s="463"/>
      <c r="M60" s="463"/>
      <c r="N60" s="463"/>
      <c r="O60" s="463"/>
      <c r="P60" s="463"/>
      <c r="Q60" s="463"/>
      <c r="R60" s="463"/>
      <c r="S60" s="463"/>
      <c r="T60" s="463"/>
      <c r="U60" s="463"/>
      <c r="V60" s="463"/>
      <c r="W60" s="463"/>
      <c r="X60" s="463"/>
      <c r="Y60" s="463"/>
      <c r="Z60" s="463"/>
      <c r="AA60" s="463"/>
      <c r="AB60" s="463"/>
      <c r="AC60" s="463"/>
      <c r="AD60" s="463"/>
      <c r="AE60" s="463"/>
      <c r="AF60" s="463"/>
      <c r="AG60" s="463"/>
      <c r="AH60" s="463"/>
      <c r="AI60" s="463"/>
      <c r="AJ60" s="463"/>
      <c r="AK60" s="463"/>
      <c r="AL60" s="463"/>
      <c r="AM60" s="463"/>
      <c r="AN60" s="463"/>
      <c r="AO60" s="463"/>
      <c r="AP60" s="463"/>
      <c r="AQ60" s="463"/>
      <c r="AR60" s="463"/>
      <c r="AS60" s="463"/>
      <c r="AT60" s="463"/>
      <c r="AU60" s="463"/>
      <c r="AV60" s="463"/>
      <c r="AW60" s="463"/>
      <c r="AX60" s="463"/>
      <c r="AY60" s="463"/>
      <c r="AZ60" s="463"/>
      <c r="BA60" s="463"/>
      <c r="BB60" s="463"/>
      <c r="BC60" s="463"/>
      <c r="BD60" s="463"/>
      <c r="BE60" s="463"/>
      <c r="BF60" s="463"/>
      <c r="BG60" s="463"/>
      <c r="BH60" s="463"/>
      <c r="BI60" s="463"/>
      <c r="BJ60" s="463"/>
      <c r="BK60" s="463"/>
      <c r="BL60" s="463"/>
      <c r="BM60" s="463"/>
      <c r="BN60" s="463"/>
      <c r="BO60" s="463"/>
      <c r="BP60" s="463"/>
      <c r="BQ60" s="463"/>
      <c r="BR60" s="463"/>
      <c r="BS60" s="463"/>
      <c r="BT60" s="463"/>
      <c r="BU60" s="463"/>
      <c r="BV60" s="463"/>
      <c r="BW60" s="463"/>
      <c r="BX60" s="463"/>
      <c r="BY60" s="463"/>
      <c r="BZ60" s="463"/>
      <c r="CA60" s="463"/>
      <c r="CB60" s="463"/>
      <c r="CC60" s="463"/>
      <c r="CD60" s="463"/>
      <c r="CE60" s="463"/>
      <c r="CF60" s="463"/>
      <c r="CG60" s="463"/>
      <c r="CH60" s="463"/>
      <c r="CI60" s="463"/>
      <c r="CJ60" s="463"/>
      <c r="CK60" s="463"/>
      <c r="CL60" s="463"/>
      <c r="CM60" s="463"/>
      <c r="CN60" s="463"/>
      <c r="CO60" s="463"/>
      <c r="CP60" s="463"/>
      <c r="CQ60" s="463"/>
      <c r="CR60" s="463"/>
      <c r="CS60" s="463"/>
      <c r="CT60" s="463"/>
      <c r="CU60" s="463"/>
      <c r="CV60" s="463"/>
      <c r="CW60" s="463"/>
      <c r="CX60" s="463"/>
      <c r="CY60" s="463"/>
      <c r="CZ60" s="463"/>
      <c r="DA60" s="463"/>
      <c r="DB60" s="463"/>
      <c r="DC60" s="463"/>
      <c r="DD60" s="463"/>
      <c r="DE60" s="463"/>
      <c r="DF60" s="463"/>
      <c r="DG60" s="463"/>
      <c r="DH60" s="463"/>
      <c r="DI60" s="463"/>
      <c r="DJ60" s="463"/>
      <c r="DK60" s="463"/>
      <c r="DL60" s="463"/>
      <c r="DM60" s="463"/>
      <c r="DN60" s="463"/>
      <c r="DO60" s="463"/>
      <c r="DP60" s="463"/>
      <c r="DQ60" s="463"/>
      <c r="DR60" s="463"/>
      <c r="DS60" s="463"/>
      <c r="DT60" s="463"/>
      <c r="DU60" s="463"/>
      <c r="DV60" s="463"/>
      <c r="DW60" s="463"/>
      <c r="DX60" s="463"/>
      <c r="DY60" s="463"/>
      <c r="DZ60" s="463"/>
      <c r="EA60" s="463"/>
      <c r="EB60" s="463"/>
      <c r="EC60" s="463"/>
      <c r="ED60" s="463"/>
      <c r="EE60" s="463"/>
      <c r="EF60" s="463"/>
      <c r="EG60" s="463"/>
      <c r="EH60" s="463"/>
      <c r="EI60" s="463"/>
      <c r="EJ60" s="463"/>
      <c r="EK60" s="463"/>
      <c r="EL60" s="463"/>
      <c r="EM60" s="463"/>
      <c r="EN60" s="463"/>
      <c r="EO60" s="463"/>
      <c r="EP60" s="463"/>
      <c r="EQ60" s="463"/>
      <c r="ER60" s="463"/>
      <c r="ES60" s="463"/>
      <c r="ET60" s="463"/>
      <c r="EU60" s="463"/>
      <c r="EV60" s="463"/>
      <c r="EW60" s="463"/>
      <c r="EX60" s="463"/>
      <c r="EY60" s="463"/>
      <c r="EZ60" s="463"/>
      <c r="FA60" s="463"/>
      <c r="FB60" s="463"/>
      <c r="FC60" s="463"/>
      <c r="FD60" s="463"/>
      <c r="FE60" s="463"/>
      <c r="FF60" s="463"/>
      <c r="FG60" s="463"/>
      <c r="FH60" s="463"/>
      <c r="FI60" s="463"/>
      <c r="FJ60" s="463"/>
      <c r="FK60" s="463"/>
      <c r="FL60" s="463"/>
      <c r="FM60" s="463"/>
      <c r="FN60" s="463"/>
      <c r="FO60" s="463"/>
      <c r="FP60" s="463"/>
      <c r="FQ60" s="463"/>
      <c r="FR60" s="463"/>
      <c r="FS60" s="463"/>
      <c r="FT60" s="463"/>
      <c r="FU60" s="463"/>
      <c r="FV60" s="463"/>
      <c r="FW60" s="463"/>
      <c r="FX60" s="463"/>
      <c r="FY60" s="463"/>
      <c r="FZ60" s="463"/>
      <c r="GA60" s="463"/>
      <c r="GB60" s="463"/>
      <c r="GC60" s="463"/>
      <c r="GD60" s="463"/>
      <c r="GE60" s="463"/>
      <c r="GF60" s="463"/>
      <c r="GG60" s="463"/>
      <c r="GH60" s="463"/>
      <c r="GI60" s="463"/>
      <c r="GJ60" s="463"/>
      <c r="GK60" s="463"/>
      <c r="GL60" s="463"/>
      <c r="GM60" s="463"/>
      <c r="GN60" s="463"/>
      <c r="GO60" s="463"/>
      <c r="GP60" s="463"/>
      <c r="GQ60" s="463"/>
      <c r="GR60" s="463"/>
      <c r="GS60" s="463"/>
      <c r="GT60" s="463"/>
      <c r="GU60" s="463"/>
      <c r="GV60" s="463"/>
      <c r="GW60" s="463"/>
    </row>
    <row r="61" s="19" customFormat="true" ht="10.5" hidden="true" customHeight="true" outlineLevel="0" collapsed="false">
      <c r="A61" s="462" t="s">
        <v>278</v>
      </c>
      <c r="B61" s="462"/>
      <c r="C61" s="462"/>
      <c r="D61" s="462"/>
      <c r="E61" s="461"/>
      <c r="F61" s="461"/>
      <c r="G61" s="461"/>
      <c r="H61" s="461"/>
      <c r="I61" s="461"/>
      <c r="J61" s="461"/>
      <c r="K61" s="461"/>
      <c r="L61" s="461"/>
      <c r="M61" s="461"/>
      <c r="N61" s="461"/>
      <c r="O61" s="461"/>
      <c r="P61" s="461"/>
      <c r="Q61" s="461"/>
      <c r="R61" s="461"/>
      <c r="S61" s="461"/>
      <c r="T61" s="461"/>
      <c r="U61" s="461"/>
      <c r="V61" s="461"/>
      <c r="W61" s="461"/>
      <c r="X61" s="461"/>
      <c r="Y61" s="463"/>
      <c r="Z61" s="463"/>
      <c r="AA61" s="463"/>
      <c r="AB61" s="463"/>
      <c r="AC61" s="463"/>
      <c r="AD61" s="463"/>
      <c r="AE61" s="463"/>
      <c r="AF61" s="463"/>
      <c r="AG61" s="463"/>
      <c r="AH61" s="463"/>
      <c r="AI61" s="463"/>
      <c r="AJ61" s="463"/>
      <c r="AK61" s="463"/>
      <c r="AL61" s="463"/>
      <c r="AM61" s="463"/>
      <c r="AN61" s="463"/>
      <c r="AO61" s="463"/>
      <c r="AP61" s="463"/>
      <c r="AQ61" s="463"/>
      <c r="AR61" s="463"/>
      <c r="AS61" s="463"/>
      <c r="AT61" s="463"/>
      <c r="AU61" s="463"/>
      <c r="AV61" s="463"/>
      <c r="AW61" s="464"/>
      <c r="AX61" s="464"/>
      <c r="AY61" s="464"/>
      <c r="AZ61" s="464"/>
      <c r="BA61" s="464"/>
      <c r="BB61" s="464"/>
      <c r="BC61" s="464"/>
      <c r="BD61" s="464"/>
      <c r="BE61" s="464"/>
      <c r="BF61" s="464"/>
      <c r="BG61" s="464"/>
      <c r="BH61" s="464"/>
      <c r="BI61" s="464"/>
      <c r="BJ61" s="464"/>
      <c r="BK61" s="464"/>
      <c r="BL61" s="464"/>
      <c r="BM61" s="464"/>
      <c r="BN61" s="464"/>
      <c r="BO61" s="464"/>
      <c r="BP61" s="464"/>
      <c r="BQ61" s="464"/>
      <c r="BR61" s="464"/>
      <c r="BS61" s="464"/>
      <c r="BT61" s="464"/>
      <c r="BU61" s="461"/>
      <c r="BV61" s="461"/>
      <c r="BW61" s="461"/>
      <c r="BX61" s="461"/>
      <c r="BY61" s="461"/>
      <c r="BZ61" s="461"/>
      <c r="CA61" s="461"/>
      <c r="CB61" s="461"/>
      <c r="CC61" s="461"/>
      <c r="CD61" s="464"/>
      <c r="CE61" s="464"/>
      <c r="CF61" s="464"/>
      <c r="CG61" s="464"/>
      <c r="CH61" s="464"/>
      <c r="CI61" s="464"/>
      <c r="CJ61" s="464"/>
      <c r="CK61" s="464"/>
      <c r="CL61" s="464"/>
      <c r="CM61" s="464"/>
      <c r="CN61" s="464"/>
      <c r="CO61" s="464"/>
      <c r="CP61" s="464"/>
      <c r="CQ61" s="464"/>
      <c r="CR61" s="464"/>
      <c r="CS61" s="464"/>
      <c r="CT61" s="464"/>
      <c r="CU61" s="464"/>
      <c r="CV61" s="464"/>
      <c r="CW61" s="464"/>
      <c r="CX61" s="464"/>
      <c r="CY61" s="464"/>
      <c r="CZ61" s="464"/>
      <c r="DA61" s="464"/>
      <c r="DB61" s="464"/>
      <c r="DC61" s="464"/>
      <c r="DD61" s="464"/>
      <c r="DE61" s="464"/>
      <c r="DF61" s="464"/>
      <c r="DG61" s="464"/>
      <c r="DH61" s="464"/>
      <c r="DI61" s="464"/>
      <c r="DJ61" s="464"/>
      <c r="DK61" s="464"/>
      <c r="DL61" s="464"/>
      <c r="DM61" s="464"/>
      <c r="DN61" s="464"/>
      <c r="DO61" s="464"/>
      <c r="DP61" s="464"/>
      <c r="DQ61" s="464"/>
      <c r="DR61" s="464"/>
      <c r="DS61" s="464"/>
      <c r="DT61" s="464"/>
      <c r="DU61" s="464"/>
      <c r="DV61" s="464"/>
      <c r="DW61" s="464"/>
      <c r="DX61" s="464"/>
      <c r="DY61" s="464"/>
      <c r="DZ61" s="464"/>
      <c r="EA61" s="464"/>
      <c r="EB61" s="464"/>
      <c r="EC61" s="464"/>
      <c r="ED61" s="464"/>
      <c r="EE61" s="464"/>
      <c r="EF61" s="464"/>
      <c r="EG61" s="464"/>
      <c r="EH61" s="464"/>
      <c r="EI61" s="464"/>
      <c r="EJ61" s="464"/>
      <c r="EK61" s="464"/>
      <c r="EL61" s="464"/>
      <c r="EM61" s="464"/>
      <c r="EN61" s="464"/>
      <c r="EO61" s="464"/>
      <c r="EP61" s="464"/>
      <c r="EQ61" s="464"/>
      <c r="ER61" s="464"/>
      <c r="ES61" s="464"/>
      <c r="ET61" s="464"/>
      <c r="EU61" s="464"/>
      <c r="EV61" s="464"/>
      <c r="EW61" s="464"/>
      <c r="EX61" s="464"/>
      <c r="EY61" s="464"/>
      <c r="EZ61" s="464"/>
      <c r="FA61" s="464"/>
      <c r="FB61" s="464"/>
      <c r="FC61" s="464"/>
      <c r="FD61" s="464"/>
      <c r="FE61" s="464"/>
      <c r="FF61" s="464"/>
      <c r="FG61" s="464"/>
      <c r="FH61" s="464"/>
      <c r="FI61" s="464"/>
      <c r="FJ61" s="464"/>
      <c r="FK61" s="464"/>
      <c r="FL61" s="464"/>
      <c r="FM61" s="464"/>
      <c r="FN61" s="464"/>
      <c r="FO61" s="464"/>
      <c r="FP61" s="464"/>
      <c r="FQ61" s="464"/>
      <c r="FR61" s="464"/>
      <c r="FS61" s="464"/>
      <c r="FT61" s="464"/>
      <c r="FU61" s="464"/>
      <c r="FV61" s="464"/>
      <c r="FW61" s="464"/>
      <c r="FX61" s="464"/>
      <c r="FY61" s="464"/>
      <c r="FZ61" s="464"/>
      <c r="GA61" s="464"/>
      <c r="GB61" s="464"/>
      <c r="GC61" s="464"/>
      <c r="GD61" s="464"/>
      <c r="GE61" s="464"/>
      <c r="GF61" s="464"/>
      <c r="GG61" s="464"/>
      <c r="GH61" s="464"/>
      <c r="GI61" s="464"/>
      <c r="GJ61" s="464"/>
      <c r="GK61" s="464"/>
      <c r="GL61" s="464"/>
      <c r="GM61" s="464"/>
      <c r="GN61" s="464"/>
      <c r="GO61" s="461"/>
      <c r="GP61" s="461"/>
      <c r="GQ61" s="461"/>
      <c r="GR61" s="461"/>
      <c r="GS61" s="461"/>
      <c r="GT61" s="461"/>
      <c r="GU61" s="461"/>
      <c r="GV61" s="461"/>
      <c r="GW61" s="461"/>
    </row>
    <row r="62" s="19" customFormat="true" ht="10.5" hidden="true" customHeight="true" outlineLevel="0" collapsed="false">
      <c r="A62" s="462" t="s">
        <v>525</v>
      </c>
      <c r="B62" s="462"/>
      <c r="C62" s="462"/>
      <c r="D62" s="462"/>
      <c r="E62" s="461"/>
      <c r="F62" s="461"/>
      <c r="G62" s="461"/>
      <c r="H62" s="461"/>
      <c r="I62" s="461"/>
      <c r="J62" s="461"/>
      <c r="K62" s="461"/>
      <c r="L62" s="461"/>
      <c r="M62" s="461"/>
      <c r="N62" s="461"/>
      <c r="O62" s="461"/>
      <c r="P62" s="461"/>
      <c r="Q62" s="461"/>
      <c r="R62" s="461"/>
      <c r="S62" s="461"/>
      <c r="T62" s="461"/>
      <c r="U62" s="461"/>
      <c r="V62" s="461"/>
      <c r="W62" s="461"/>
      <c r="X62" s="461"/>
      <c r="Y62" s="463"/>
      <c r="Z62" s="463"/>
      <c r="AA62" s="463"/>
      <c r="AB62" s="463"/>
      <c r="AC62" s="463"/>
      <c r="AD62" s="463"/>
      <c r="AE62" s="463"/>
      <c r="AF62" s="463"/>
      <c r="AG62" s="463"/>
      <c r="AH62" s="463"/>
      <c r="AI62" s="463"/>
      <c r="AJ62" s="463"/>
      <c r="AK62" s="463"/>
      <c r="AL62" s="463"/>
      <c r="AM62" s="463"/>
      <c r="AN62" s="463"/>
      <c r="AO62" s="463"/>
      <c r="AP62" s="463"/>
      <c r="AQ62" s="463"/>
      <c r="AR62" s="463"/>
      <c r="AS62" s="463"/>
      <c r="AT62" s="463"/>
      <c r="AU62" s="463"/>
      <c r="AV62" s="463"/>
      <c r="AW62" s="464"/>
      <c r="AX62" s="464"/>
      <c r="AY62" s="464"/>
      <c r="AZ62" s="464"/>
      <c r="BA62" s="464"/>
      <c r="BB62" s="464"/>
      <c r="BC62" s="464"/>
      <c r="BD62" s="464"/>
      <c r="BE62" s="464"/>
      <c r="BF62" s="464"/>
      <c r="BG62" s="464"/>
      <c r="BH62" s="464"/>
      <c r="BI62" s="464"/>
      <c r="BJ62" s="464"/>
      <c r="BK62" s="464"/>
      <c r="BL62" s="464"/>
      <c r="BM62" s="464"/>
      <c r="BN62" s="464"/>
      <c r="BO62" s="464"/>
      <c r="BP62" s="464"/>
      <c r="BQ62" s="464"/>
      <c r="BR62" s="464"/>
      <c r="BS62" s="464"/>
      <c r="BT62" s="464"/>
      <c r="BU62" s="461"/>
      <c r="BV62" s="461"/>
      <c r="BW62" s="461"/>
      <c r="BX62" s="461"/>
      <c r="BY62" s="461"/>
      <c r="BZ62" s="461"/>
      <c r="CA62" s="461"/>
      <c r="CB62" s="461"/>
      <c r="CC62" s="461"/>
      <c r="CD62" s="464"/>
      <c r="CE62" s="464"/>
      <c r="CF62" s="464"/>
      <c r="CG62" s="464"/>
      <c r="CH62" s="464"/>
      <c r="CI62" s="464"/>
      <c r="CJ62" s="464"/>
      <c r="CK62" s="464"/>
      <c r="CL62" s="464"/>
      <c r="CM62" s="464"/>
      <c r="CN62" s="464"/>
      <c r="CO62" s="464"/>
      <c r="CP62" s="464"/>
      <c r="CQ62" s="464"/>
      <c r="CR62" s="464"/>
      <c r="CS62" s="464"/>
      <c r="CT62" s="464"/>
      <c r="CU62" s="464"/>
      <c r="CV62" s="464"/>
      <c r="CW62" s="464"/>
      <c r="CX62" s="464"/>
      <c r="CY62" s="464"/>
      <c r="CZ62" s="464"/>
      <c r="DA62" s="464"/>
      <c r="DB62" s="464"/>
      <c r="DC62" s="464"/>
      <c r="DD62" s="464"/>
      <c r="DE62" s="464"/>
      <c r="DF62" s="464"/>
      <c r="DG62" s="464"/>
      <c r="DH62" s="464"/>
      <c r="DI62" s="464"/>
      <c r="DJ62" s="464"/>
      <c r="DK62" s="464"/>
      <c r="DL62" s="464"/>
      <c r="DM62" s="464"/>
      <c r="DN62" s="464"/>
      <c r="DO62" s="464"/>
      <c r="DP62" s="464"/>
      <c r="DQ62" s="464"/>
      <c r="DR62" s="464"/>
      <c r="DS62" s="464"/>
      <c r="DT62" s="464"/>
      <c r="DU62" s="464"/>
      <c r="DV62" s="464"/>
      <c r="DW62" s="464"/>
      <c r="DX62" s="464"/>
      <c r="DY62" s="464"/>
      <c r="DZ62" s="464"/>
      <c r="EA62" s="464"/>
      <c r="EB62" s="464"/>
      <c r="EC62" s="464"/>
      <c r="ED62" s="464"/>
      <c r="EE62" s="464"/>
      <c r="EF62" s="464"/>
      <c r="EG62" s="464"/>
      <c r="EH62" s="464"/>
      <c r="EI62" s="464"/>
      <c r="EJ62" s="464"/>
      <c r="EK62" s="464"/>
      <c r="EL62" s="464"/>
      <c r="EM62" s="464"/>
      <c r="EN62" s="464"/>
      <c r="EO62" s="464"/>
      <c r="EP62" s="464"/>
      <c r="EQ62" s="464"/>
      <c r="ER62" s="464"/>
      <c r="ES62" s="464"/>
      <c r="ET62" s="464"/>
      <c r="EU62" s="464"/>
      <c r="EV62" s="464"/>
      <c r="EW62" s="464"/>
      <c r="EX62" s="464"/>
      <c r="EY62" s="464"/>
      <c r="EZ62" s="464"/>
      <c r="FA62" s="464"/>
      <c r="FB62" s="464"/>
      <c r="FC62" s="464"/>
      <c r="FD62" s="464"/>
      <c r="FE62" s="464"/>
      <c r="FF62" s="464"/>
      <c r="FG62" s="464"/>
      <c r="FH62" s="464"/>
      <c r="FI62" s="464"/>
      <c r="FJ62" s="464"/>
      <c r="FK62" s="464"/>
      <c r="FL62" s="464"/>
      <c r="FM62" s="464"/>
      <c r="FN62" s="464"/>
      <c r="FO62" s="464"/>
      <c r="FP62" s="464"/>
      <c r="FQ62" s="464"/>
      <c r="FR62" s="464"/>
      <c r="FS62" s="464"/>
      <c r="FT62" s="464"/>
      <c r="FU62" s="464"/>
      <c r="FV62" s="464"/>
      <c r="FW62" s="464"/>
      <c r="FX62" s="464"/>
      <c r="FY62" s="464"/>
      <c r="FZ62" s="464"/>
      <c r="GA62" s="464"/>
      <c r="GB62" s="464"/>
      <c r="GC62" s="464"/>
      <c r="GD62" s="464"/>
      <c r="GE62" s="464"/>
      <c r="GF62" s="464"/>
      <c r="GG62" s="464"/>
      <c r="GH62" s="464"/>
      <c r="GI62" s="464"/>
      <c r="GJ62" s="464"/>
      <c r="GK62" s="464"/>
      <c r="GL62" s="464"/>
      <c r="GM62" s="464"/>
      <c r="GN62" s="464"/>
      <c r="GO62" s="461"/>
      <c r="GP62" s="461"/>
      <c r="GQ62" s="461"/>
      <c r="GR62" s="461"/>
      <c r="GS62" s="461"/>
      <c r="GT62" s="461"/>
      <c r="GU62" s="461"/>
      <c r="GV62" s="461"/>
      <c r="GW62" s="461"/>
    </row>
    <row r="63" s="19" customFormat="true" ht="10.5" hidden="false" customHeight="false" outlineLevel="0" collapsed="false">
      <c r="A63" s="463" t="s">
        <v>279</v>
      </c>
      <c r="B63" s="463"/>
      <c r="C63" s="463"/>
      <c r="D63" s="463"/>
      <c r="E63" s="463"/>
      <c r="F63" s="463"/>
      <c r="G63" s="463"/>
      <c r="H63" s="463"/>
      <c r="I63" s="463"/>
      <c r="J63" s="463"/>
      <c r="K63" s="463"/>
      <c r="L63" s="463"/>
      <c r="M63" s="463"/>
      <c r="N63" s="463"/>
      <c r="O63" s="463"/>
      <c r="P63" s="463"/>
      <c r="Q63" s="463"/>
      <c r="R63" s="463"/>
      <c r="S63" s="463"/>
      <c r="T63" s="463"/>
      <c r="U63" s="463"/>
      <c r="V63" s="463"/>
      <c r="W63" s="463"/>
      <c r="X63" s="463"/>
      <c r="Y63" s="463"/>
      <c r="Z63" s="463"/>
      <c r="AA63" s="463"/>
      <c r="AB63" s="463"/>
      <c r="AC63" s="463"/>
      <c r="AD63" s="463"/>
      <c r="AE63" s="463"/>
      <c r="AF63" s="463"/>
      <c r="AG63" s="463"/>
      <c r="AH63" s="463"/>
      <c r="AI63" s="463"/>
      <c r="AJ63" s="463"/>
      <c r="AK63" s="463"/>
      <c r="AL63" s="463"/>
      <c r="AM63" s="463"/>
      <c r="AN63" s="463"/>
      <c r="AO63" s="463"/>
      <c r="AP63" s="463"/>
      <c r="AQ63" s="463"/>
      <c r="AR63" s="463"/>
      <c r="AS63" s="463"/>
      <c r="AT63" s="463"/>
      <c r="AU63" s="463"/>
      <c r="AV63" s="463"/>
      <c r="AW63" s="463"/>
      <c r="AX63" s="463"/>
      <c r="AY63" s="463"/>
      <c r="AZ63" s="463"/>
      <c r="BA63" s="463"/>
      <c r="BB63" s="463"/>
      <c r="BC63" s="463"/>
      <c r="BD63" s="463"/>
      <c r="BE63" s="463"/>
      <c r="BF63" s="463"/>
      <c r="BG63" s="463"/>
      <c r="BH63" s="463"/>
      <c r="BI63" s="463"/>
      <c r="BJ63" s="463"/>
      <c r="BK63" s="463"/>
      <c r="BL63" s="463"/>
      <c r="BM63" s="463"/>
      <c r="BN63" s="463"/>
      <c r="BO63" s="463"/>
      <c r="BP63" s="463"/>
      <c r="BQ63" s="463"/>
      <c r="BR63" s="463"/>
      <c r="BS63" s="463"/>
      <c r="BT63" s="463"/>
      <c r="BU63" s="463"/>
      <c r="BV63" s="463"/>
      <c r="BW63" s="463"/>
      <c r="BX63" s="463"/>
      <c r="BY63" s="463"/>
      <c r="BZ63" s="463"/>
      <c r="CA63" s="463"/>
      <c r="CB63" s="463"/>
      <c r="CC63" s="463"/>
      <c r="CD63" s="463"/>
      <c r="CE63" s="463"/>
      <c r="CF63" s="463"/>
      <c r="CG63" s="463"/>
      <c r="CH63" s="463"/>
      <c r="CI63" s="463"/>
      <c r="CJ63" s="463"/>
      <c r="CK63" s="463"/>
      <c r="CL63" s="463"/>
      <c r="CM63" s="463"/>
      <c r="CN63" s="463"/>
      <c r="CO63" s="463"/>
      <c r="CP63" s="463"/>
      <c r="CQ63" s="463"/>
      <c r="CR63" s="463"/>
      <c r="CS63" s="463"/>
      <c r="CT63" s="463"/>
      <c r="CU63" s="463"/>
      <c r="CV63" s="463"/>
      <c r="CW63" s="463"/>
      <c r="CX63" s="463"/>
      <c r="CY63" s="463"/>
      <c r="CZ63" s="463"/>
      <c r="DA63" s="463"/>
      <c r="DB63" s="463"/>
      <c r="DC63" s="463"/>
      <c r="DD63" s="463"/>
      <c r="DE63" s="463"/>
      <c r="DF63" s="463"/>
      <c r="DG63" s="463"/>
      <c r="DH63" s="463"/>
      <c r="DI63" s="463"/>
      <c r="DJ63" s="463"/>
      <c r="DK63" s="463"/>
      <c r="DL63" s="463"/>
      <c r="DM63" s="463"/>
      <c r="DN63" s="463"/>
      <c r="DO63" s="463"/>
      <c r="DP63" s="463"/>
      <c r="DQ63" s="463"/>
      <c r="DR63" s="463"/>
      <c r="DS63" s="463"/>
      <c r="DT63" s="463"/>
      <c r="DU63" s="463"/>
      <c r="DV63" s="463"/>
      <c r="DW63" s="463"/>
      <c r="DX63" s="463"/>
      <c r="DY63" s="463"/>
      <c r="DZ63" s="463"/>
      <c r="EA63" s="463"/>
      <c r="EB63" s="463"/>
      <c r="EC63" s="463"/>
      <c r="ED63" s="463"/>
      <c r="EE63" s="463"/>
      <c r="EF63" s="463"/>
      <c r="EG63" s="463"/>
      <c r="EH63" s="463"/>
      <c r="EI63" s="463"/>
      <c r="EJ63" s="463"/>
      <c r="EK63" s="463"/>
      <c r="EL63" s="463"/>
      <c r="EM63" s="463"/>
      <c r="EN63" s="463"/>
      <c r="EO63" s="463"/>
      <c r="EP63" s="463"/>
      <c r="EQ63" s="463"/>
      <c r="ER63" s="463"/>
      <c r="ES63" s="463"/>
      <c r="ET63" s="463"/>
      <c r="EU63" s="463"/>
      <c r="EV63" s="463"/>
      <c r="EW63" s="463"/>
      <c r="EX63" s="463"/>
      <c r="EY63" s="463"/>
      <c r="EZ63" s="463"/>
      <c r="FA63" s="463"/>
      <c r="FB63" s="463"/>
      <c r="FC63" s="463"/>
      <c r="FD63" s="463"/>
      <c r="FE63" s="463"/>
      <c r="FF63" s="463"/>
      <c r="FG63" s="463"/>
      <c r="FH63" s="463"/>
      <c r="FI63" s="463"/>
      <c r="FJ63" s="463"/>
      <c r="FK63" s="463"/>
      <c r="FL63" s="463"/>
      <c r="FM63" s="463"/>
      <c r="FN63" s="463"/>
      <c r="FO63" s="463"/>
      <c r="FP63" s="463"/>
      <c r="FQ63" s="463"/>
      <c r="FR63" s="463"/>
      <c r="FS63" s="463"/>
      <c r="FT63" s="463"/>
      <c r="FU63" s="463"/>
      <c r="FV63" s="463"/>
      <c r="FW63" s="463"/>
      <c r="FX63" s="463"/>
      <c r="FY63" s="463"/>
      <c r="FZ63" s="463"/>
      <c r="GA63" s="463"/>
      <c r="GB63" s="463"/>
      <c r="GC63" s="463"/>
      <c r="GD63" s="463"/>
      <c r="GE63" s="463"/>
      <c r="GF63" s="463"/>
      <c r="GG63" s="463"/>
      <c r="GH63" s="463"/>
      <c r="GI63" s="463"/>
      <c r="GJ63" s="463"/>
      <c r="GK63" s="463"/>
      <c r="GL63" s="463"/>
      <c r="GM63" s="463"/>
      <c r="GN63" s="463"/>
      <c r="GO63" s="463"/>
      <c r="GP63" s="463"/>
      <c r="GQ63" s="463"/>
      <c r="GR63" s="463"/>
      <c r="GS63" s="463"/>
      <c r="GT63" s="463"/>
      <c r="GU63" s="463"/>
      <c r="GV63" s="463"/>
      <c r="GW63" s="463"/>
    </row>
    <row r="64" s="19" customFormat="true" ht="10.5" hidden="true" customHeight="true" outlineLevel="0" collapsed="false">
      <c r="A64" s="462" t="s">
        <v>280</v>
      </c>
      <c r="B64" s="462"/>
      <c r="C64" s="462"/>
      <c r="D64" s="462"/>
      <c r="E64" s="461"/>
      <c r="F64" s="461"/>
      <c r="G64" s="461"/>
      <c r="H64" s="461"/>
      <c r="I64" s="461"/>
      <c r="J64" s="461"/>
      <c r="K64" s="461"/>
      <c r="L64" s="461"/>
      <c r="M64" s="461"/>
      <c r="N64" s="461"/>
      <c r="O64" s="461"/>
      <c r="P64" s="461"/>
      <c r="Q64" s="461"/>
      <c r="R64" s="461"/>
      <c r="S64" s="461"/>
      <c r="T64" s="461"/>
      <c r="U64" s="461"/>
      <c r="V64" s="461"/>
      <c r="W64" s="461"/>
      <c r="X64" s="461"/>
      <c r="Y64" s="463"/>
      <c r="Z64" s="463"/>
      <c r="AA64" s="463"/>
      <c r="AB64" s="463"/>
      <c r="AC64" s="463"/>
      <c r="AD64" s="463"/>
      <c r="AE64" s="463"/>
      <c r="AF64" s="463"/>
      <c r="AG64" s="463"/>
      <c r="AH64" s="463"/>
      <c r="AI64" s="463"/>
      <c r="AJ64" s="463"/>
      <c r="AK64" s="463"/>
      <c r="AL64" s="463"/>
      <c r="AM64" s="463"/>
      <c r="AN64" s="463"/>
      <c r="AO64" s="463"/>
      <c r="AP64" s="463"/>
      <c r="AQ64" s="463"/>
      <c r="AR64" s="463"/>
      <c r="AS64" s="463"/>
      <c r="AT64" s="463"/>
      <c r="AU64" s="463"/>
      <c r="AV64" s="463"/>
      <c r="AW64" s="464"/>
      <c r="AX64" s="464"/>
      <c r="AY64" s="464"/>
      <c r="AZ64" s="464"/>
      <c r="BA64" s="464"/>
      <c r="BB64" s="464"/>
      <c r="BC64" s="464"/>
      <c r="BD64" s="464"/>
      <c r="BE64" s="464"/>
      <c r="BF64" s="464"/>
      <c r="BG64" s="464"/>
      <c r="BH64" s="464"/>
      <c r="BI64" s="464"/>
      <c r="BJ64" s="464"/>
      <c r="BK64" s="464"/>
      <c r="BL64" s="464"/>
      <c r="BM64" s="464"/>
      <c r="BN64" s="464"/>
      <c r="BO64" s="464"/>
      <c r="BP64" s="464"/>
      <c r="BQ64" s="464"/>
      <c r="BR64" s="464"/>
      <c r="BS64" s="464"/>
      <c r="BT64" s="464"/>
      <c r="BU64" s="461"/>
      <c r="BV64" s="461"/>
      <c r="BW64" s="461"/>
      <c r="BX64" s="461"/>
      <c r="BY64" s="461"/>
      <c r="BZ64" s="461"/>
      <c r="CA64" s="461"/>
      <c r="CB64" s="461"/>
      <c r="CC64" s="461"/>
      <c r="CD64" s="464"/>
      <c r="CE64" s="464"/>
      <c r="CF64" s="464"/>
      <c r="CG64" s="464"/>
      <c r="CH64" s="464"/>
      <c r="CI64" s="464"/>
      <c r="CJ64" s="464"/>
      <c r="CK64" s="464"/>
      <c r="CL64" s="464"/>
      <c r="CM64" s="464"/>
      <c r="CN64" s="464"/>
      <c r="CO64" s="464"/>
      <c r="CP64" s="464"/>
      <c r="CQ64" s="464"/>
      <c r="CR64" s="464"/>
      <c r="CS64" s="464"/>
      <c r="CT64" s="464"/>
      <c r="CU64" s="464"/>
      <c r="CV64" s="464"/>
      <c r="CW64" s="464"/>
      <c r="CX64" s="464"/>
      <c r="CY64" s="464"/>
      <c r="CZ64" s="464"/>
      <c r="DA64" s="464"/>
      <c r="DB64" s="464"/>
      <c r="DC64" s="464"/>
      <c r="DD64" s="464"/>
      <c r="DE64" s="464"/>
      <c r="DF64" s="464"/>
      <c r="DG64" s="464"/>
      <c r="DH64" s="464"/>
      <c r="DI64" s="464"/>
      <c r="DJ64" s="464"/>
      <c r="DK64" s="464"/>
      <c r="DL64" s="464"/>
      <c r="DM64" s="464"/>
      <c r="DN64" s="464"/>
      <c r="DO64" s="464"/>
      <c r="DP64" s="464"/>
      <c r="DQ64" s="464"/>
      <c r="DR64" s="464"/>
      <c r="DS64" s="464"/>
      <c r="DT64" s="464"/>
      <c r="DU64" s="464"/>
      <c r="DV64" s="464"/>
      <c r="DW64" s="464"/>
      <c r="DX64" s="464"/>
      <c r="DY64" s="464"/>
      <c r="DZ64" s="464"/>
      <c r="EA64" s="464"/>
      <c r="EB64" s="464"/>
      <c r="EC64" s="464"/>
      <c r="ED64" s="464"/>
      <c r="EE64" s="464"/>
      <c r="EF64" s="464"/>
      <c r="EG64" s="464"/>
      <c r="EH64" s="464"/>
      <c r="EI64" s="464"/>
      <c r="EJ64" s="464"/>
      <c r="EK64" s="464"/>
      <c r="EL64" s="464"/>
      <c r="EM64" s="464"/>
      <c r="EN64" s="464"/>
      <c r="EO64" s="464"/>
      <c r="EP64" s="464"/>
      <c r="EQ64" s="464"/>
      <c r="ER64" s="464"/>
      <c r="ES64" s="464"/>
      <c r="ET64" s="464"/>
      <c r="EU64" s="464"/>
      <c r="EV64" s="464"/>
      <c r="EW64" s="464"/>
      <c r="EX64" s="464"/>
      <c r="EY64" s="464"/>
      <c r="EZ64" s="464"/>
      <c r="FA64" s="464"/>
      <c r="FB64" s="464"/>
      <c r="FC64" s="464"/>
      <c r="FD64" s="464"/>
      <c r="FE64" s="464"/>
      <c r="FF64" s="464"/>
      <c r="FG64" s="464"/>
      <c r="FH64" s="464"/>
      <c r="FI64" s="464"/>
      <c r="FJ64" s="464"/>
      <c r="FK64" s="464"/>
      <c r="FL64" s="464"/>
      <c r="FM64" s="464"/>
      <c r="FN64" s="464"/>
      <c r="FO64" s="464"/>
      <c r="FP64" s="464"/>
      <c r="FQ64" s="464"/>
      <c r="FR64" s="464"/>
      <c r="FS64" s="464"/>
      <c r="FT64" s="464"/>
      <c r="FU64" s="464"/>
      <c r="FV64" s="464"/>
      <c r="FW64" s="464"/>
      <c r="FX64" s="464"/>
      <c r="FY64" s="464"/>
      <c r="FZ64" s="464"/>
      <c r="GA64" s="464"/>
      <c r="GB64" s="464"/>
      <c r="GC64" s="464"/>
      <c r="GD64" s="464"/>
      <c r="GE64" s="464"/>
      <c r="GF64" s="464"/>
      <c r="GG64" s="464"/>
      <c r="GH64" s="464"/>
      <c r="GI64" s="464"/>
      <c r="GJ64" s="464"/>
      <c r="GK64" s="464"/>
      <c r="GL64" s="464"/>
      <c r="GM64" s="464"/>
      <c r="GN64" s="464"/>
      <c r="GO64" s="461"/>
      <c r="GP64" s="461"/>
      <c r="GQ64" s="461"/>
      <c r="GR64" s="461"/>
      <c r="GS64" s="461"/>
      <c r="GT64" s="461"/>
      <c r="GU64" s="461"/>
      <c r="GV64" s="461"/>
      <c r="GW64" s="461"/>
    </row>
    <row r="65" s="19" customFormat="true" ht="10.5" hidden="true" customHeight="true" outlineLevel="0" collapsed="false">
      <c r="A65" s="462" t="s">
        <v>526</v>
      </c>
      <c r="B65" s="462"/>
      <c r="C65" s="462"/>
      <c r="D65" s="462"/>
      <c r="E65" s="461"/>
      <c r="F65" s="461"/>
      <c r="G65" s="461"/>
      <c r="H65" s="461"/>
      <c r="I65" s="461"/>
      <c r="J65" s="461"/>
      <c r="K65" s="461"/>
      <c r="L65" s="461"/>
      <c r="M65" s="461"/>
      <c r="N65" s="461"/>
      <c r="O65" s="461"/>
      <c r="P65" s="461"/>
      <c r="Q65" s="461"/>
      <c r="R65" s="461"/>
      <c r="S65" s="461"/>
      <c r="T65" s="461"/>
      <c r="U65" s="461"/>
      <c r="V65" s="461"/>
      <c r="W65" s="461"/>
      <c r="X65" s="461"/>
      <c r="Y65" s="463"/>
      <c r="Z65" s="463"/>
      <c r="AA65" s="463"/>
      <c r="AB65" s="463"/>
      <c r="AC65" s="463"/>
      <c r="AD65" s="463"/>
      <c r="AE65" s="463"/>
      <c r="AF65" s="463"/>
      <c r="AG65" s="463"/>
      <c r="AH65" s="463"/>
      <c r="AI65" s="463"/>
      <c r="AJ65" s="463"/>
      <c r="AK65" s="463"/>
      <c r="AL65" s="463"/>
      <c r="AM65" s="463"/>
      <c r="AN65" s="463"/>
      <c r="AO65" s="463"/>
      <c r="AP65" s="463"/>
      <c r="AQ65" s="463"/>
      <c r="AR65" s="463"/>
      <c r="AS65" s="463"/>
      <c r="AT65" s="463"/>
      <c r="AU65" s="463"/>
      <c r="AV65" s="463"/>
      <c r="AW65" s="464"/>
      <c r="AX65" s="464"/>
      <c r="AY65" s="464"/>
      <c r="AZ65" s="464"/>
      <c r="BA65" s="464"/>
      <c r="BB65" s="464"/>
      <c r="BC65" s="464"/>
      <c r="BD65" s="464"/>
      <c r="BE65" s="464"/>
      <c r="BF65" s="464"/>
      <c r="BG65" s="464"/>
      <c r="BH65" s="464"/>
      <c r="BI65" s="464"/>
      <c r="BJ65" s="464"/>
      <c r="BK65" s="464"/>
      <c r="BL65" s="464"/>
      <c r="BM65" s="464"/>
      <c r="BN65" s="464"/>
      <c r="BO65" s="464"/>
      <c r="BP65" s="464"/>
      <c r="BQ65" s="464"/>
      <c r="BR65" s="464"/>
      <c r="BS65" s="464"/>
      <c r="BT65" s="464"/>
      <c r="BU65" s="461"/>
      <c r="BV65" s="461"/>
      <c r="BW65" s="461"/>
      <c r="BX65" s="461"/>
      <c r="BY65" s="461"/>
      <c r="BZ65" s="461"/>
      <c r="CA65" s="461"/>
      <c r="CB65" s="461"/>
      <c r="CC65" s="461"/>
      <c r="CD65" s="464"/>
      <c r="CE65" s="464"/>
      <c r="CF65" s="464"/>
      <c r="CG65" s="464"/>
      <c r="CH65" s="464"/>
      <c r="CI65" s="464"/>
      <c r="CJ65" s="464"/>
      <c r="CK65" s="464"/>
      <c r="CL65" s="464"/>
      <c r="CM65" s="464"/>
      <c r="CN65" s="464"/>
      <c r="CO65" s="464"/>
      <c r="CP65" s="464"/>
      <c r="CQ65" s="464"/>
      <c r="CR65" s="464"/>
      <c r="CS65" s="464"/>
      <c r="CT65" s="464"/>
      <c r="CU65" s="464"/>
      <c r="CV65" s="464"/>
      <c r="CW65" s="464"/>
      <c r="CX65" s="464"/>
      <c r="CY65" s="464"/>
      <c r="CZ65" s="464"/>
      <c r="DA65" s="464"/>
      <c r="DB65" s="464"/>
      <c r="DC65" s="464"/>
      <c r="DD65" s="464"/>
      <c r="DE65" s="464"/>
      <c r="DF65" s="464"/>
      <c r="DG65" s="464"/>
      <c r="DH65" s="464"/>
      <c r="DI65" s="464"/>
      <c r="DJ65" s="464"/>
      <c r="DK65" s="464"/>
      <c r="DL65" s="464"/>
      <c r="DM65" s="464"/>
      <c r="DN65" s="464"/>
      <c r="DO65" s="464"/>
      <c r="DP65" s="464"/>
      <c r="DQ65" s="464"/>
      <c r="DR65" s="464"/>
      <c r="DS65" s="464"/>
      <c r="DT65" s="464"/>
      <c r="DU65" s="464"/>
      <c r="DV65" s="464"/>
      <c r="DW65" s="464"/>
      <c r="DX65" s="464"/>
      <c r="DY65" s="464"/>
      <c r="DZ65" s="464"/>
      <c r="EA65" s="464"/>
      <c r="EB65" s="464"/>
      <c r="EC65" s="464"/>
      <c r="ED65" s="464"/>
      <c r="EE65" s="464"/>
      <c r="EF65" s="464"/>
      <c r="EG65" s="464"/>
      <c r="EH65" s="464"/>
      <c r="EI65" s="464"/>
      <c r="EJ65" s="464"/>
      <c r="EK65" s="464"/>
      <c r="EL65" s="464"/>
      <c r="EM65" s="464"/>
      <c r="EN65" s="464"/>
      <c r="EO65" s="464"/>
      <c r="EP65" s="464"/>
      <c r="EQ65" s="464"/>
      <c r="ER65" s="464"/>
      <c r="ES65" s="464"/>
      <c r="ET65" s="464"/>
      <c r="EU65" s="464"/>
      <c r="EV65" s="464"/>
      <c r="EW65" s="464"/>
      <c r="EX65" s="464"/>
      <c r="EY65" s="464"/>
      <c r="EZ65" s="464"/>
      <c r="FA65" s="464"/>
      <c r="FB65" s="464"/>
      <c r="FC65" s="464"/>
      <c r="FD65" s="464"/>
      <c r="FE65" s="464"/>
      <c r="FF65" s="464"/>
      <c r="FG65" s="464"/>
      <c r="FH65" s="464"/>
      <c r="FI65" s="464"/>
      <c r="FJ65" s="464"/>
      <c r="FK65" s="464"/>
      <c r="FL65" s="464"/>
      <c r="FM65" s="464"/>
      <c r="FN65" s="464"/>
      <c r="FO65" s="464"/>
      <c r="FP65" s="464"/>
      <c r="FQ65" s="464"/>
      <c r="FR65" s="464"/>
      <c r="FS65" s="464"/>
      <c r="FT65" s="464"/>
      <c r="FU65" s="464"/>
      <c r="FV65" s="464"/>
      <c r="FW65" s="464"/>
      <c r="FX65" s="464"/>
      <c r="FY65" s="464"/>
      <c r="FZ65" s="464"/>
      <c r="GA65" s="464"/>
      <c r="GB65" s="464"/>
      <c r="GC65" s="464"/>
      <c r="GD65" s="464"/>
      <c r="GE65" s="464"/>
      <c r="GF65" s="464"/>
      <c r="GG65" s="464"/>
      <c r="GH65" s="464"/>
      <c r="GI65" s="464"/>
      <c r="GJ65" s="464"/>
      <c r="GK65" s="464"/>
      <c r="GL65" s="464"/>
      <c r="GM65" s="464"/>
      <c r="GN65" s="464"/>
      <c r="GO65" s="461"/>
      <c r="GP65" s="461"/>
      <c r="GQ65" s="461"/>
      <c r="GR65" s="461"/>
      <c r="GS65" s="461"/>
      <c r="GT65" s="461"/>
      <c r="GU65" s="461"/>
      <c r="GV65" s="461"/>
      <c r="GW65" s="461"/>
    </row>
    <row r="66" s="19" customFormat="true" ht="10.5" hidden="false" customHeight="true" outlineLevel="0" collapsed="false">
      <c r="A66" s="463" t="s">
        <v>281</v>
      </c>
      <c r="B66" s="463"/>
      <c r="C66" s="463"/>
      <c r="D66" s="463"/>
      <c r="E66" s="463"/>
      <c r="F66" s="463"/>
      <c r="G66" s="463"/>
      <c r="H66" s="463"/>
      <c r="I66" s="463"/>
      <c r="J66" s="463"/>
      <c r="K66" s="463"/>
      <c r="L66" s="463"/>
      <c r="M66" s="463"/>
      <c r="N66" s="463"/>
      <c r="O66" s="463"/>
      <c r="P66" s="463"/>
      <c r="Q66" s="463"/>
      <c r="R66" s="463"/>
      <c r="S66" s="463"/>
      <c r="T66" s="463"/>
      <c r="U66" s="463"/>
      <c r="V66" s="463"/>
      <c r="W66" s="463"/>
      <c r="X66" s="463"/>
      <c r="Y66" s="463"/>
      <c r="Z66" s="463"/>
      <c r="AA66" s="463"/>
      <c r="AB66" s="463"/>
      <c r="AC66" s="463"/>
      <c r="AD66" s="463"/>
      <c r="AE66" s="463"/>
      <c r="AF66" s="463"/>
      <c r="AG66" s="463"/>
      <c r="AH66" s="463"/>
      <c r="AI66" s="463"/>
      <c r="AJ66" s="463"/>
      <c r="AK66" s="463"/>
      <c r="AL66" s="463"/>
      <c r="AM66" s="463"/>
      <c r="AN66" s="463"/>
      <c r="AO66" s="463"/>
      <c r="AP66" s="463"/>
      <c r="AQ66" s="463"/>
      <c r="AR66" s="463"/>
      <c r="AS66" s="463"/>
      <c r="AT66" s="463"/>
      <c r="AU66" s="463"/>
      <c r="AV66" s="463"/>
      <c r="AW66" s="464"/>
      <c r="AX66" s="464"/>
      <c r="AY66" s="464"/>
      <c r="AZ66" s="464"/>
      <c r="BA66" s="464"/>
      <c r="BB66" s="464"/>
      <c r="BC66" s="464"/>
      <c r="BD66" s="464"/>
      <c r="BE66" s="464"/>
      <c r="BF66" s="464"/>
      <c r="BG66" s="464"/>
      <c r="BH66" s="464"/>
      <c r="BI66" s="464"/>
      <c r="BJ66" s="464"/>
      <c r="BK66" s="464"/>
      <c r="BL66" s="464"/>
      <c r="BM66" s="464"/>
      <c r="BN66" s="464"/>
      <c r="BO66" s="464"/>
      <c r="BP66" s="464"/>
      <c r="BQ66" s="464"/>
      <c r="BR66" s="464"/>
      <c r="BS66" s="464"/>
      <c r="BT66" s="464"/>
      <c r="BU66" s="461"/>
      <c r="BV66" s="461"/>
      <c r="BW66" s="461"/>
      <c r="BX66" s="461"/>
      <c r="BY66" s="461"/>
      <c r="BZ66" s="461"/>
      <c r="CA66" s="461"/>
      <c r="CB66" s="461"/>
      <c r="CC66" s="461"/>
      <c r="CD66" s="464"/>
      <c r="CE66" s="464"/>
      <c r="CF66" s="464"/>
      <c r="CG66" s="464"/>
      <c r="CH66" s="464"/>
      <c r="CI66" s="464"/>
      <c r="CJ66" s="464"/>
      <c r="CK66" s="464"/>
      <c r="CL66" s="464"/>
      <c r="CM66" s="464"/>
      <c r="CN66" s="464"/>
      <c r="CO66" s="464"/>
      <c r="CP66" s="464"/>
      <c r="CQ66" s="464"/>
      <c r="CR66" s="464"/>
      <c r="CS66" s="464"/>
      <c r="CT66" s="464"/>
      <c r="CU66" s="464"/>
      <c r="CV66" s="464"/>
      <c r="CW66" s="464"/>
      <c r="CX66" s="464"/>
      <c r="CY66" s="464"/>
      <c r="CZ66" s="464"/>
      <c r="DA66" s="464"/>
      <c r="DB66" s="464"/>
      <c r="DC66" s="464"/>
      <c r="DD66" s="464"/>
      <c r="DE66" s="464"/>
      <c r="DF66" s="464"/>
      <c r="DG66" s="464"/>
      <c r="DH66" s="464"/>
      <c r="DI66" s="464"/>
      <c r="DJ66" s="464"/>
      <c r="DK66" s="464"/>
      <c r="DL66" s="464"/>
      <c r="DM66" s="464"/>
      <c r="DN66" s="464"/>
      <c r="DO66" s="464"/>
      <c r="DP66" s="464"/>
      <c r="DQ66" s="464"/>
      <c r="DR66" s="464"/>
      <c r="DS66" s="464"/>
      <c r="DT66" s="464"/>
      <c r="DU66" s="464"/>
      <c r="DV66" s="464"/>
      <c r="DW66" s="464"/>
      <c r="DX66" s="464"/>
      <c r="DY66" s="464"/>
      <c r="DZ66" s="464"/>
      <c r="EA66" s="464"/>
      <c r="EB66" s="464"/>
      <c r="EC66" s="464"/>
      <c r="ED66" s="464"/>
      <c r="EE66" s="464"/>
      <c r="EF66" s="464"/>
      <c r="EG66" s="464"/>
      <c r="EH66" s="464"/>
      <c r="EI66" s="464"/>
      <c r="EJ66" s="464"/>
      <c r="EK66" s="464"/>
      <c r="EL66" s="464"/>
      <c r="EM66" s="464"/>
      <c r="EN66" s="464"/>
      <c r="EO66" s="464"/>
      <c r="EP66" s="464"/>
      <c r="EQ66" s="464"/>
      <c r="ER66" s="464"/>
      <c r="ES66" s="464"/>
      <c r="ET66" s="464"/>
      <c r="EU66" s="464"/>
      <c r="EV66" s="464"/>
      <c r="EW66" s="464"/>
      <c r="EX66" s="464"/>
      <c r="EY66" s="464"/>
      <c r="EZ66" s="464"/>
      <c r="FA66" s="464"/>
      <c r="FB66" s="464"/>
      <c r="FC66" s="464"/>
      <c r="FD66" s="464"/>
      <c r="FE66" s="464"/>
      <c r="FF66" s="464"/>
      <c r="FG66" s="464"/>
      <c r="FH66" s="464"/>
      <c r="FI66" s="464"/>
      <c r="FJ66" s="464"/>
      <c r="FK66" s="464"/>
      <c r="FL66" s="464"/>
      <c r="FM66" s="464"/>
      <c r="FN66" s="464"/>
      <c r="FO66" s="464"/>
      <c r="FP66" s="464"/>
      <c r="FQ66" s="464"/>
      <c r="FR66" s="464"/>
      <c r="FS66" s="464"/>
      <c r="FT66" s="464"/>
      <c r="FU66" s="464"/>
      <c r="FV66" s="464"/>
      <c r="FW66" s="464"/>
      <c r="FX66" s="464"/>
      <c r="FY66" s="464"/>
      <c r="FZ66" s="464"/>
      <c r="GA66" s="464"/>
      <c r="GB66" s="464"/>
      <c r="GC66" s="464"/>
      <c r="GD66" s="464"/>
      <c r="GE66" s="464"/>
      <c r="GF66" s="464"/>
      <c r="GG66" s="464"/>
      <c r="GH66" s="464"/>
      <c r="GI66" s="464"/>
      <c r="GJ66" s="464"/>
      <c r="GK66" s="464"/>
      <c r="GL66" s="464"/>
      <c r="GM66" s="464"/>
      <c r="GN66" s="464"/>
      <c r="GO66" s="461"/>
      <c r="GP66" s="461"/>
      <c r="GQ66" s="461"/>
      <c r="GR66" s="461"/>
      <c r="GS66" s="461"/>
      <c r="GT66" s="461"/>
      <c r="GU66" s="461"/>
      <c r="GV66" s="461"/>
      <c r="GW66" s="461"/>
    </row>
    <row r="67" s="19" customFormat="true" ht="10.5" hidden="false" customHeight="false" outlineLevel="0" collapsed="false">
      <c r="A67" s="466" t="s">
        <v>527</v>
      </c>
      <c r="B67" s="466"/>
      <c r="C67" s="466"/>
      <c r="D67" s="466"/>
      <c r="E67" s="466"/>
      <c r="F67" s="466"/>
      <c r="G67" s="466"/>
      <c r="H67" s="466"/>
      <c r="I67" s="466"/>
      <c r="J67" s="466"/>
      <c r="K67" s="466"/>
      <c r="L67" s="466"/>
      <c r="M67" s="466"/>
      <c r="N67" s="466"/>
      <c r="O67" s="466"/>
      <c r="P67" s="466"/>
      <c r="Q67" s="466"/>
      <c r="R67" s="466"/>
      <c r="S67" s="466"/>
      <c r="T67" s="466"/>
      <c r="U67" s="466"/>
      <c r="V67" s="466"/>
      <c r="W67" s="466"/>
      <c r="X67" s="466"/>
      <c r="Y67" s="466"/>
      <c r="Z67" s="466"/>
      <c r="AA67" s="466"/>
      <c r="AB67" s="466"/>
      <c r="AC67" s="466"/>
      <c r="AD67" s="466"/>
      <c r="AE67" s="466"/>
      <c r="AF67" s="466"/>
      <c r="AG67" s="466"/>
      <c r="AH67" s="466"/>
      <c r="AI67" s="466"/>
      <c r="AJ67" s="466"/>
      <c r="AK67" s="466"/>
      <c r="AL67" s="466"/>
      <c r="AM67" s="466"/>
      <c r="AN67" s="466"/>
      <c r="AO67" s="466"/>
      <c r="AP67" s="466"/>
      <c r="AQ67" s="466"/>
      <c r="AR67" s="466"/>
      <c r="AS67" s="466"/>
      <c r="AT67" s="466"/>
      <c r="AU67" s="466"/>
      <c r="AV67" s="466"/>
      <c r="AW67" s="466"/>
      <c r="AX67" s="466"/>
      <c r="AY67" s="466"/>
      <c r="AZ67" s="466"/>
      <c r="BA67" s="466"/>
      <c r="BB67" s="466"/>
      <c r="BC67" s="466"/>
      <c r="BD67" s="466"/>
      <c r="BE67" s="466"/>
      <c r="BF67" s="466"/>
      <c r="BG67" s="466"/>
      <c r="BH67" s="466"/>
      <c r="BI67" s="466"/>
      <c r="BJ67" s="466"/>
      <c r="BK67" s="466"/>
      <c r="BL67" s="466"/>
      <c r="BM67" s="466"/>
      <c r="BN67" s="466"/>
      <c r="BO67" s="466"/>
      <c r="BP67" s="466"/>
      <c r="BQ67" s="466"/>
      <c r="BR67" s="466"/>
      <c r="BS67" s="466"/>
      <c r="BT67" s="466"/>
      <c r="BU67" s="466"/>
      <c r="BV67" s="466"/>
      <c r="BW67" s="466"/>
      <c r="BX67" s="466"/>
      <c r="BY67" s="466"/>
      <c r="BZ67" s="466"/>
      <c r="CA67" s="466"/>
      <c r="CB67" s="466"/>
      <c r="CC67" s="466"/>
      <c r="CD67" s="466"/>
      <c r="CE67" s="466"/>
      <c r="CF67" s="466"/>
      <c r="CG67" s="466"/>
      <c r="CH67" s="466"/>
      <c r="CI67" s="466"/>
      <c r="CJ67" s="466"/>
      <c r="CK67" s="466"/>
      <c r="CL67" s="466"/>
      <c r="CM67" s="466"/>
      <c r="CN67" s="466"/>
      <c r="CO67" s="466"/>
      <c r="CP67" s="466"/>
      <c r="CQ67" s="466"/>
      <c r="CR67" s="466"/>
      <c r="CS67" s="466"/>
      <c r="CT67" s="466"/>
      <c r="CU67" s="466"/>
      <c r="CV67" s="466"/>
      <c r="CW67" s="466"/>
      <c r="CX67" s="466"/>
      <c r="CY67" s="466"/>
      <c r="CZ67" s="466"/>
      <c r="DA67" s="466"/>
      <c r="DB67" s="466"/>
      <c r="DC67" s="466"/>
      <c r="DD67" s="466"/>
      <c r="DE67" s="466"/>
      <c r="DF67" s="466"/>
      <c r="DG67" s="466"/>
      <c r="DH67" s="466"/>
      <c r="DI67" s="466"/>
      <c r="DJ67" s="466"/>
      <c r="DK67" s="466"/>
      <c r="DL67" s="466"/>
      <c r="DM67" s="466"/>
      <c r="DN67" s="466"/>
      <c r="DO67" s="466"/>
      <c r="DP67" s="466"/>
      <c r="DQ67" s="466"/>
      <c r="DR67" s="466"/>
      <c r="DS67" s="466"/>
      <c r="DT67" s="466"/>
      <c r="DU67" s="466"/>
      <c r="DV67" s="466"/>
      <c r="DW67" s="466"/>
      <c r="DX67" s="466"/>
      <c r="DY67" s="466"/>
      <c r="DZ67" s="466"/>
      <c r="EA67" s="466"/>
      <c r="EB67" s="466"/>
      <c r="EC67" s="466"/>
      <c r="ED67" s="466"/>
      <c r="EE67" s="466"/>
      <c r="EF67" s="466"/>
      <c r="EG67" s="466"/>
      <c r="EH67" s="466"/>
      <c r="EI67" s="466"/>
      <c r="EJ67" s="466"/>
      <c r="EK67" s="466"/>
      <c r="EL67" s="466"/>
      <c r="EM67" s="466"/>
      <c r="EN67" s="466"/>
      <c r="EO67" s="466"/>
      <c r="EP67" s="466"/>
      <c r="EQ67" s="466"/>
      <c r="ER67" s="466"/>
      <c r="ES67" s="466"/>
      <c r="ET67" s="466"/>
      <c r="EU67" s="466"/>
      <c r="EV67" s="466"/>
      <c r="EW67" s="466"/>
      <c r="EX67" s="466"/>
      <c r="EY67" s="466"/>
      <c r="EZ67" s="466"/>
      <c r="FA67" s="466"/>
      <c r="FB67" s="466"/>
      <c r="FC67" s="466"/>
      <c r="FD67" s="466"/>
      <c r="FE67" s="466"/>
      <c r="FF67" s="466"/>
      <c r="FG67" s="466"/>
      <c r="FH67" s="466"/>
      <c r="FI67" s="466"/>
      <c r="FJ67" s="466"/>
      <c r="FK67" s="466"/>
      <c r="FL67" s="466"/>
      <c r="FM67" s="466"/>
      <c r="FN67" s="466"/>
      <c r="FO67" s="466"/>
      <c r="FP67" s="466"/>
      <c r="FQ67" s="466"/>
      <c r="FR67" s="466"/>
      <c r="FS67" s="466"/>
      <c r="FT67" s="466"/>
      <c r="FU67" s="466"/>
      <c r="FV67" s="466"/>
      <c r="FW67" s="466"/>
      <c r="FX67" s="466"/>
      <c r="FY67" s="466"/>
      <c r="FZ67" s="466"/>
      <c r="GA67" s="466"/>
      <c r="GB67" s="466"/>
      <c r="GC67" s="466"/>
      <c r="GD67" s="466"/>
      <c r="GE67" s="466"/>
      <c r="GF67" s="466"/>
      <c r="GG67" s="466"/>
      <c r="GH67" s="466"/>
      <c r="GI67" s="466"/>
      <c r="GJ67" s="466"/>
      <c r="GK67" s="466"/>
      <c r="GL67" s="466"/>
      <c r="GM67" s="466"/>
      <c r="GN67" s="466"/>
      <c r="GO67" s="466"/>
      <c r="GP67" s="466"/>
      <c r="GQ67" s="466"/>
      <c r="GR67" s="466"/>
      <c r="GS67" s="466"/>
      <c r="GT67" s="466"/>
      <c r="GU67" s="466"/>
      <c r="GV67" s="466"/>
      <c r="GW67" s="466"/>
    </row>
    <row r="68" s="19" customFormat="true" ht="10.5" hidden="false" customHeight="false" outlineLevel="0" collapsed="false">
      <c r="A68" s="467" t="s">
        <v>528</v>
      </c>
      <c r="B68" s="467"/>
      <c r="C68" s="467"/>
      <c r="D68" s="467"/>
      <c r="E68" s="467"/>
      <c r="F68" s="467"/>
      <c r="G68" s="467"/>
      <c r="H68" s="467"/>
      <c r="I68" s="467"/>
      <c r="J68" s="467"/>
      <c r="K68" s="467"/>
      <c r="L68" s="467"/>
      <c r="M68" s="467"/>
      <c r="N68" s="467"/>
      <c r="O68" s="467"/>
      <c r="P68" s="467"/>
      <c r="Q68" s="467"/>
      <c r="R68" s="467"/>
      <c r="S68" s="467"/>
      <c r="T68" s="467"/>
      <c r="U68" s="467"/>
      <c r="V68" s="467"/>
      <c r="W68" s="467"/>
      <c r="X68" s="467"/>
      <c r="Y68" s="467"/>
      <c r="Z68" s="467"/>
      <c r="AA68" s="467"/>
      <c r="AB68" s="467"/>
      <c r="AC68" s="467"/>
      <c r="AD68" s="467"/>
      <c r="AE68" s="467"/>
      <c r="AF68" s="467"/>
      <c r="AG68" s="467"/>
      <c r="AH68" s="467"/>
      <c r="AI68" s="467"/>
      <c r="AJ68" s="467"/>
      <c r="AK68" s="467"/>
      <c r="AL68" s="467"/>
      <c r="AM68" s="467"/>
      <c r="AN68" s="467"/>
      <c r="AO68" s="467"/>
      <c r="AP68" s="467"/>
      <c r="AQ68" s="467"/>
      <c r="AR68" s="467"/>
      <c r="AS68" s="467"/>
      <c r="AT68" s="467"/>
      <c r="AU68" s="467"/>
      <c r="AV68" s="467"/>
      <c r="AW68" s="467"/>
      <c r="AX68" s="467"/>
      <c r="AY68" s="467"/>
      <c r="AZ68" s="467"/>
      <c r="BA68" s="467"/>
      <c r="BB68" s="467"/>
      <c r="BC68" s="467"/>
      <c r="BD68" s="467"/>
      <c r="BE68" s="467"/>
      <c r="BF68" s="467"/>
      <c r="BG68" s="467"/>
      <c r="BH68" s="467"/>
      <c r="BI68" s="467"/>
      <c r="BJ68" s="467"/>
      <c r="BK68" s="467"/>
      <c r="BL68" s="467"/>
      <c r="BM68" s="467"/>
      <c r="BN68" s="467"/>
      <c r="BO68" s="467"/>
      <c r="BP68" s="467"/>
      <c r="BQ68" s="467"/>
      <c r="BR68" s="467"/>
      <c r="BS68" s="467"/>
      <c r="BT68" s="467"/>
      <c r="BU68" s="467"/>
      <c r="BV68" s="467"/>
      <c r="BW68" s="467"/>
      <c r="BX68" s="467"/>
      <c r="BY68" s="467"/>
      <c r="BZ68" s="467"/>
      <c r="CA68" s="467"/>
      <c r="CB68" s="467"/>
      <c r="CC68" s="467"/>
      <c r="CD68" s="467"/>
      <c r="CE68" s="467"/>
      <c r="CF68" s="467"/>
      <c r="CG68" s="467"/>
      <c r="CH68" s="467"/>
      <c r="CI68" s="467"/>
      <c r="CJ68" s="467"/>
      <c r="CK68" s="467"/>
      <c r="CL68" s="467"/>
      <c r="CM68" s="467"/>
      <c r="CN68" s="467"/>
      <c r="CO68" s="467"/>
      <c r="CP68" s="467"/>
      <c r="CQ68" s="467"/>
      <c r="CR68" s="467"/>
      <c r="CS68" s="467"/>
      <c r="CT68" s="467"/>
      <c r="CU68" s="467"/>
      <c r="CV68" s="467"/>
      <c r="CW68" s="467"/>
      <c r="CX68" s="467"/>
      <c r="CY68" s="467"/>
      <c r="CZ68" s="467"/>
      <c r="DA68" s="467"/>
      <c r="DB68" s="467"/>
      <c r="DC68" s="467"/>
      <c r="DD68" s="467"/>
      <c r="DE68" s="467"/>
      <c r="DF68" s="467"/>
      <c r="DG68" s="467"/>
      <c r="DH68" s="467"/>
      <c r="DI68" s="467"/>
      <c r="DJ68" s="467"/>
      <c r="DK68" s="467"/>
      <c r="DL68" s="467"/>
      <c r="DM68" s="467"/>
      <c r="DN68" s="467"/>
      <c r="DO68" s="467"/>
      <c r="DP68" s="467"/>
      <c r="DQ68" s="467"/>
      <c r="DR68" s="467"/>
      <c r="DS68" s="467"/>
      <c r="DT68" s="467"/>
      <c r="DU68" s="467"/>
      <c r="DV68" s="467"/>
      <c r="DW68" s="467"/>
      <c r="DX68" s="467"/>
      <c r="DY68" s="467"/>
      <c r="DZ68" s="467"/>
      <c r="EA68" s="467"/>
      <c r="EB68" s="467"/>
      <c r="EC68" s="467"/>
      <c r="ED68" s="467"/>
      <c r="EE68" s="467"/>
      <c r="EF68" s="467"/>
      <c r="EG68" s="467"/>
      <c r="EH68" s="467"/>
      <c r="EI68" s="467"/>
      <c r="EJ68" s="467"/>
      <c r="EK68" s="467"/>
      <c r="EL68" s="467"/>
      <c r="EM68" s="467"/>
      <c r="EN68" s="467"/>
      <c r="EO68" s="467"/>
      <c r="EP68" s="467"/>
      <c r="EQ68" s="467"/>
      <c r="ER68" s="467"/>
      <c r="ES68" s="467"/>
      <c r="ET68" s="467"/>
      <c r="EU68" s="467"/>
      <c r="EV68" s="467"/>
      <c r="EW68" s="467"/>
      <c r="EX68" s="467"/>
      <c r="EY68" s="467"/>
      <c r="EZ68" s="467"/>
      <c r="FA68" s="467"/>
      <c r="FB68" s="467"/>
      <c r="FC68" s="467"/>
      <c r="FD68" s="467"/>
      <c r="FE68" s="467"/>
      <c r="FF68" s="467"/>
      <c r="FG68" s="467"/>
      <c r="FH68" s="467"/>
      <c r="FI68" s="467"/>
      <c r="FJ68" s="467"/>
      <c r="FK68" s="467"/>
      <c r="FL68" s="467"/>
      <c r="FM68" s="467"/>
      <c r="FN68" s="467"/>
      <c r="FO68" s="467"/>
      <c r="FP68" s="467"/>
      <c r="FQ68" s="467"/>
      <c r="FR68" s="467"/>
      <c r="FS68" s="467"/>
      <c r="FT68" s="467"/>
      <c r="FU68" s="467"/>
      <c r="FV68" s="467"/>
      <c r="FW68" s="467"/>
      <c r="FX68" s="467"/>
      <c r="FY68" s="467"/>
      <c r="FZ68" s="467"/>
      <c r="GA68" s="467"/>
      <c r="GB68" s="467"/>
      <c r="GC68" s="467"/>
      <c r="GD68" s="467"/>
      <c r="GE68" s="467"/>
      <c r="GF68" s="467"/>
      <c r="GG68" s="467"/>
      <c r="GH68" s="467"/>
      <c r="GI68" s="467"/>
      <c r="GJ68" s="467"/>
      <c r="GK68" s="467"/>
      <c r="GL68" s="467"/>
      <c r="GM68" s="467"/>
      <c r="GN68" s="467"/>
      <c r="GO68" s="467"/>
      <c r="GP68" s="467"/>
      <c r="GQ68" s="467"/>
      <c r="GR68" s="467"/>
      <c r="GS68" s="467"/>
      <c r="GT68" s="467"/>
      <c r="GU68" s="467"/>
      <c r="GV68" s="467"/>
      <c r="GW68" s="467"/>
    </row>
    <row r="69" s="19" customFormat="true" ht="14.25" hidden="false" customHeight="true" outlineLevel="0" collapsed="false">
      <c r="A69" s="462" t="s">
        <v>529</v>
      </c>
      <c r="B69" s="462"/>
      <c r="C69" s="462"/>
      <c r="D69" s="462"/>
      <c r="E69" s="182" t="s">
        <v>310</v>
      </c>
      <c r="F69" s="182"/>
      <c r="G69" s="182"/>
      <c r="H69" s="182"/>
      <c r="I69" s="182"/>
      <c r="J69" s="182"/>
      <c r="K69" s="182"/>
      <c r="L69" s="182"/>
      <c r="M69" s="182"/>
      <c r="N69" s="182"/>
      <c r="O69" s="182"/>
      <c r="P69" s="182"/>
      <c r="Q69" s="182"/>
      <c r="R69" s="182"/>
      <c r="S69" s="182"/>
      <c r="T69" s="182"/>
      <c r="U69" s="182"/>
      <c r="V69" s="182"/>
      <c r="W69" s="182"/>
      <c r="X69" s="182"/>
      <c r="Y69" s="463" t="s">
        <v>271</v>
      </c>
      <c r="Z69" s="463"/>
      <c r="AA69" s="463"/>
      <c r="AB69" s="463"/>
      <c r="AC69" s="463"/>
      <c r="AD69" s="463"/>
      <c r="AE69" s="463"/>
      <c r="AF69" s="463"/>
      <c r="AG69" s="463"/>
      <c r="AH69" s="463"/>
      <c r="AI69" s="463"/>
      <c r="AJ69" s="463"/>
      <c r="AK69" s="463" t="s">
        <v>260</v>
      </c>
      <c r="AL69" s="463"/>
      <c r="AM69" s="463"/>
      <c r="AN69" s="463"/>
      <c r="AO69" s="463"/>
      <c r="AP69" s="463"/>
      <c r="AQ69" s="463"/>
      <c r="AR69" s="463"/>
      <c r="AS69" s="463"/>
      <c r="AT69" s="463"/>
      <c r="AU69" s="463"/>
      <c r="AV69" s="463"/>
      <c r="AW69" s="464" t="s">
        <v>519</v>
      </c>
      <c r="AX69" s="464"/>
      <c r="AY69" s="464"/>
      <c r="AZ69" s="464"/>
      <c r="BA69" s="464"/>
      <c r="BB69" s="464"/>
      <c r="BC69" s="464"/>
      <c r="BD69" s="464"/>
      <c r="BE69" s="464" t="s">
        <v>519</v>
      </c>
      <c r="BF69" s="464"/>
      <c r="BG69" s="464"/>
      <c r="BH69" s="464"/>
      <c r="BI69" s="464"/>
      <c r="BJ69" s="464"/>
      <c r="BK69" s="464"/>
      <c r="BL69" s="464"/>
      <c r="BM69" s="464" t="s">
        <v>519</v>
      </c>
      <c r="BN69" s="464"/>
      <c r="BO69" s="464"/>
      <c r="BP69" s="464"/>
      <c r="BQ69" s="464"/>
      <c r="BR69" s="464"/>
      <c r="BS69" s="464"/>
      <c r="BT69" s="464"/>
      <c r="BU69" s="461" t="s">
        <v>519</v>
      </c>
      <c r="BV69" s="461"/>
      <c r="BW69" s="461"/>
      <c r="BX69" s="461"/>
      <c r="BY69" s="461"/>
      <c r="BZ69" s="461"/>
      <c r="CA69" s="461"/>
      <c r="CB69" s="461"/>
      <c r="CC69" s="461"/>
      <c r="CD69" s="464" t="n">
        <v>19.88</v>
      </c>
      <c r="CE69" s="464"/>
      <c r="CF69" s="464"/>
      <c r="CG69" s="464"/>
      <c r="CH69" s="464"/>
      <c r="CI69" s="464"/>
      <c r="CJ69" s="464"/>
      <c r="CK69" s="464"/>
      <c r="CL69" s="464"/>
      <c r="CM69" s="464"/>
      <c r="CN69" s="464"/>
      <c r="CO69" s="464"/>
      <c r="CP69" s="464"/>
      <c r="CQ69" s="464"/>
      <c r="CR69" s="464"/>
      <c r="CS69" s="464"/>
      <c r="CT69" s="464"/>
      <c r="CU69" s="464"/>
      <c r="CV69" s="464"/>
      <c r="CW69" s="464"/>
      <c r="CX69" s="464"/>
      <c r="CY69" s="464"/>
      <c r="CZ69" s="464"/>
      <c r="DA69" s="464"/>
      <c r="DB69" s="464"/>
      <c r="DC69" s="464"/>
      <c r="DD69" s="464"/>
      <c r="DE69" s="464"/>
      <c r="DF69" s="464"/>
      <c r="DG69" s="464"/>
      <c r="DH69" s="464"/>
      <c r="DI69" s="464"/>
      <c r="DJ69" s="464"/>
      <c r="DK69" s="464"/>
      <c r="DL69" s="464"/>
      <c r="DM69" s="464"/>
      <c r="DN69" s="464"/>
      <c r="DO69" s="464"/>
      <c r="DP69" s="464"/>
      <c r="DQ69" s="464"/>
      <c r="DR69" s="464"/>
      <c r="DS69" s="464"/>
      <c r="DT69" s="464"/>
      <c r="DU69" s="464"/>
      <c r="DV69" s="464"/>
      <c r="DW69" s="464"/>
      <c r="DX69" s="464"/>
      <c r="DY69" s="464"/>
      <c r="DZ69" s="464"/>
      <c r="EA69" s="464"/>
      <c r="EB69" s="464"/>
      <c r="EC69" s="464"/>
      <c r="ED69" s="464"/>
      <c r="EE69" s="464"/>
      <c r="EF69" s="464"/>
      <c r="EG69" s="464"/>
      <c r="EH69" s="464"/>
      <c r="EI69" s="464"/>
      <c r="EJ69" s="464"/>
      <c r="EK69" s="464"/>
      <c r="EL69" s="464"/>
      <c r="EM69" s="464"/>
      <c r="EN69" s="464"/>
      <c r="EO69" s="464"/>
      <c r="EP69" s="464"/>
      <c r="EQ69" s="464"/>
      <c r="ER69" s="464"/>
      <c r="ES69" s="464"/>
      <c r="ET69" s="464"/>
      <c r="EU69" s="464"/>
      <c r="EV69" s="464"/>
      <c r="EW69" s="464"/>
      <c r="EX69" s="464"/>
      <c r="EY69" s="464"/>
      <c r="EZ69" s="464"/>
      <c r="FA69" s="464"/>
      <c r="FB69" s="464"/>
      <c r="FC69" s="464"/>
      <c r="FD69" s="464"/>
      <c r="FE69" s="464"/>
      <c r="FF69" s="464"/>
      <c r="FG69" s="464"/>
      <c r="FH69" s="464"/>
      <c r="FI69" s="464"/>
      <c r="FJ69" s="464"/>
      <c r="FK69" s="464"/>
      <c r="FL69" s="464"/>
      <c r="FM69" s="464"/>
      <c r="FN69" s="464"/>
      <c r="FO69" s="464"/>
      <c r="FP69" s="464"/>
      <c r="FQ69" s="464"/>
      <c r="FR69" s="464"/>
      <c r="FS69" s="464"/>
      <c r="FT69" s="464"/>
      <c r="FU69" s="464"/>
      <c r="FV69" s="464"/>
      <c r="FW69" s="464"/>
      <c r="FX69" s="464"/>
      <c r="FY69" s="464"/>
      <c r="FZ69" s="464"/>
      <c r="GA69" s="464"/>
      <c r="GB69" s="464"/>
      <c r="GC69" s="464"/>
      <c r="GD69" s="464"/>
      <c r="GE69" s="464"/>
      <c r="GF69" s="464"/>
      <c r="GG69" s="464"/>
      <c r="GH69" s="464"/>
      <c r="GI69" s="464"/>
      <c r="GJ69" s="464"/>
      <c r="GK69" s="464"/>
      <c r="GL69" s="464"/>
      <c r="GM69" s="464"/>
      <c r="GN69" s="464"/>
      <c r="GO69" s="461"/>
      <c r="GP69" s="461"/>
      <c r="GQ69" s="461"/>
      <c r="GR69" s="461"/>
      <c r="GS69" s="461"/>
      <c r="GT69" s="461"/>
      <c r="GU69" s="461"/>
      <c r="GV69" s="461"/>
      <c r="GW69" s="461"/>
    </row>
    <row r="70" s="19" customFormat="true" ht="10.5" hidden="false" customHeight="true" outlineLevel="0" collapsed="false">
      <c r="A70" s="462" t="s">
        <v>530</v>
      </c>
      <c r="B70" s="462"/>
      <c r="C70" s="462"/>
      <c r="D70" s="462"/>
      <c r="E70" s="461"/>
      <c r="F70" s="461"/>
      <c r="G70" s="461"/>
      <c r="H70" s="461"/>
      <c r="I70" s="461"/>
      <c r="J70" s="461"/>
      <c r="K70" s="461"/>
      <c r="L70" s="461"/>
      <c r="M70" s="461"/>
      <c r="N70" s="461"/>
      <c r="O70" s="461"/>
      <c r="P70" s="461"/>
      <c r="Q70" s="461"/>
      <c r="R70" s="461"/>
      <c r="S70" s="461"/>
      <c r="T70" s="461"/>
      <c r="U70" s="461"/>
      <c r="V70" s="461"/>
      <c r="W70" s="461"/>
      <c r="X70" s="461"/>
      <c r="Y70" s="463"/>
      <c r="Z70" s="463"/>
      <c r="AA70" s="463"/>
      <c r="AB70" s="463"/>
      <c r="AC70" s="463"/>
      <c r="AD70" s="463"/>
      <c r="AE70" s="463"/>
      <c r="AF70" s="463"/>
      <c r="AG70" s="463"/>
      <c r="AH70" s="463"/>
      <c r="AI70" s="463"/>
      <c r="AJ70" s="463"/>
      <c r="AK70" s="463"/>
      <c r="AL70" s="463"/>
      <c r="AM70" s="463"/>
      <c r="AN70" s="463"/>
      <c r="AO70" s="463"/>
      <c r="AP70" s="463"/>
      <c r="AQ70" s="463"/>
      <c r="AR70" s="463"/>
      <c r="AS70" s="463"/>
      <c r="AT70" s="463"/>
      <c r="AU70" s="463"/>
      <c r="AV70" s="463"/>
      <c r="AW70" s="464"/>
      <c r="AX70" s="464"/>
      <c r="AY70" s="464"/>
      <c r="AZ70" s="464"/>
      <c r="BA70" s="464"/>
      <c r="BB70" s="464"/>
      <c r="BC70" s="464"/>
      <c r="BD70" s="464"/>
      <c r="BE70" s="464"/>
      <c r="BF70" s="464"/>
      <c r="BG70" s="464"/>
      <c r="BH70" s="464"/>
      <c r="BI70" s="464"/>
      <c r="BJ70" s="464"/>
      <c r="BK70" s="464"/>
      <c r="BL70" s="464"/>
      <c r="BM70" s="464"/>
      <c r="BN70" s="464"/>
      <c r="BO70" s="464"/>
      <c r="BP70" s="464"/>
      <c r="BQ70" s="464"/>
      <c r="BR70" s="464"/>
      <c r="BS70" s="464"/>
      <c r="BT70" s="464"/>
      <c r="BU70" s="461"/>
      <c r="BV70" s="461"/>
      <c r="BW70" s="461"/>
      <c r="BX70" s="461"/>
      <c r="BY70" s="461"/>
      <c r="BZ70" s="461"/>
      <c r="CA70" s="461"/>
      <c r="CB70" s="461"/>
      <c r="CC70" s="461"/>
      <c r="CD70" s="464"/>
      <c r="CE70" s="464"/>
      <c r="CF70" s="464"/>
      <c r="CG70" s="464"/>
      <c r="CH70" s="464"/>
      <c r="CI70" s="464"/>
      <c r="CJ70" s="464"/>
      <c r="CK70" s="464"/>
      <c r="CL70" s="464"/>
      <c r="CM70" s="464"/>
      <c r="CN70" s="464"/>
      <c r="CO70" s="464"/>
      <c r="CP70" s="464"/>
      <c r="CQ70" s="464"/>
      <c r="CR70" s="464"/>
      <c r="CS70" s="464"/>
      <c r="CT70" s="464"/>
      <c r="CU70" s="464"/>
      <c r="CV70" s="464"/>
      <c r="CW70" s="464"/>
      <c r="CX70" s="464"/>
      <c r="CY70" s="464"/>
      <c r="CZ70" s="464"/>
      <c r="DA70" s="464"/>
      <c r="DB70" s="464"/>
      <c r="DC70" s="464"/>
      <c r="DD70" s="464"/>
      <c r="DE70" s="464"/>
      <c r="DF70" s="464"/>
      <c r="DG70" s="464"/>
      <c r="DH70" s="464"/>
      <c r="DI70" s="464"/>
      <c r="DJ70" s="464"/>
      <c r="DK70" s="464"/>
      <c r="DL70" s="464"/>
      <c r="DM70" s="464"/>
      <c r="DN70" s="464"/>
      <c r="DO70" s="464"/>
      <c r="DP70" s="464"/>
      <c r="DQ70" s="464"/>
      <c r="DR70" s="464"/>
      <c r="DS70" s="464"/>
      <c r="DT70" s="464"/>
      <c r="DU70" s="464"/>
      <c r="DV70" s="464"/>
      <c r="DW70" s="464"/>
      <c r="DX70" s="464"/>
      <c r="DY70" s="464"/>
      <c r="DZ70" s="464"/>
      <c r="EA70" s="464"/>
      <c r="EB70" s="464"/>
      <c r="EC70" s="464"/>
      <c r="ED70" s="464"/>
      <c r="EE70" s="464"/>
      <c r="EF70" s="464"/>
      <c r="EG70" s="464"/>
      <c r="EH70" s="464"/>
      <c r="EI70" s="464"/>
      <c r="EJ70" s="464"/>
      <c r="EK70" s="464"/>
      <c r="EL70" s="464"/>
      <c r="EM70" s="464"/>
      <c r="EN70" s="464"/>
      <c r="EO70" s="464"/>
      <c r="EP70" s="464"/>
      <c r="EQ70" s="464"/>
      <c r="ER70" s="464"/>
      <c r="ES70" s="464"/>
      <c r="ET70" s="464"/>
      <c r="EU70" s="464"/>
      <c r="EV70" s="464"/>
      <c r="EW70" s="464"/>
      <c r="EX70" s="464"/>
      <c r="EY70" s="464"/>
      <c r="EZ70" s="464"/>
      <c r="FA70" s="464"/>
      <c r="FB70" s="464"/>
      <c r="FC70" s="464"/>
      <c r="FD70" s="464"/>
      <c r="FE70" s="464"/>
      <c r="FF70" s="464"/>
      <c r="FG70" s="464"/>
      <c r="FH70" s="464"/>
      <c r="FI70" s="464"/>
      <c r="FJ70" s="464"/>
      <c r="FK70" s="464"/>
      <c r="FL70" s="464"/>
      <c r="FM70" s="464"/>
      <c r="FN70" s="464"/>
      <c r="FO70" s="464"/>
      <c r="FP70" s="464"/>
      <c r="FQ70" s="464"/>
      <c r="FR70" s="464"/>
      <c r="FS70" s="464"/>
      <c r="FT70" s="464"/>
      <c r="FU70" s="464"/>
      <c r="FV70" s="464"/>
      <c r="FW70" s="464"/>
      <c r="FX70" s="464"/>
      <c r="FY70" s="464"/>
      <c r="FZ70" s="464"/>
      <c r="GA70" s="464"/>
      <c r="GB70" s="464"/>
      <c r="GC70" s="464"/>
      <c r="GD70" s="464"/>
      <c r="GE70" s="464"/>
      <c r="GF70" s="464"/>
      <c r="GG70" s="464"/>
      <c r="GH70" s="464"/>
      <c r="GI70" s="464"/>
      <c r="GJ70" s="464"/>
      <c r="GK70" s="464"/>
      <c r="GL70" s="464"/>
      <c r="GM70" s="464"/>
      <c r="GN70" s="464"/>
      <c r="GO70" s="461"/>
      <c r="GP70" s="461"/>
      <c r="GQ70" s="461"/>
      <c r="GR70" s="461"/>
      <c r="GS70" s="461"/>
      <c r="GT70" s="461"/>
      <c r="GU70" s="461"/>
      <c r="GV70" s="461"/>
      <c r="GW70" s="461"/>
    </row>
    <row r="71" s="19" customFormat="true" ht="10.5" hidden="false" customHeight="true" outlineLevel="0" collapsed="false">
      <c r="A71" s="463" t="s">
        <v>287</v>
      </c>
      <c r="B71" s="463"/>
      <c r="C71" s="463"/>
      <c r="D71" s="463"/>
      <c r="E71" s="463"/>
      <c r="F71" s="463"/>
      <c r="G71" s="463"/>
      <c r="H71" s="463"/>
      <c r="I71" s="463"/>
      <c r="J71" s="463"/>
      <c r="K71" s="463"/>
      <c r="L71" s="463"/>
      <c r="M71" s="463"/>
      <c r="N71" s="463"/>
      <c r="O71" s="463"/>
      <c r="P71" s="463"/>
      <c r="Q71" s="463"/>
      <c r="R71" s="463"/>
      <c r="S71" s="463"/>
      <c r="T71" s="463"/>
      <c r="U71" s="463"/>
      <c r="V71" s="463"/>
      <c r="W71" s="463"/>
      <c r="X71" s="463"/>
      <c r="Y71" s="463"/>
      <c r="Z71" s="463"/>
      <c r="AA71" s="463"/>
      <c r="AB71" s="463"/>
      <c r="AC71" s="463"/>
      <c r="AD71" s="463"/>
      <c r="AE71" s="463"/>
      <c r="AF71" s="463"/>
      <c r="AG71" s="463"/>
      <c r="AH71" s="463"/>
      <c r="AI71" s="463"/>
      <c r="AJ71" s="463"/>
      <c r="AK71" s="463"/>
      <c r="AL71" s="463"/>
      <c r="AM71" s="463"/>
      <c r="AN71" s="463"/>
      <c r="AO71" s="463"/>
      <c r="AP71" s="463"/>
      <c r="AQ71" s="463"/>
      <c r="AR71" s="463"/>
      <c r="AS71" s="463"/>
      <c r="AT71" s="463"/>
      <c r="AU71" s="463"/>
      <c r="AV71" s="463"/>
      <c r="AW71" s="464"/>
      <c r="AX71" s="464"/>
      <c r="AY71" s="464"/>
      <c r="AZ71" s="464"/>
      <c r="BA71" s="464"/>
      <c r="BB71" s="464"/>
      <c r="BC71" s="464"/>
      <c r="BD71" s="464"/>
      <c r="BE71" s="464"/>
      <c r="BF71" s="464"/>
      <c r="BG71" s="464"/>
      <c r="BH71" s="464"/>
      <c r="BI71" s="464"/>
      <c r="BJ71" s="464"/>
      <c r="BK71" s="464"/>
      <c r="BL71" s="464"/>
      <c r="BM71" s="464"/>
      <c r="BN71" s="464"/>
      <c r="BO71" s="464"/>
      <c r="BP71" s="464"/>
      <c r="BQ71" s="464"/>
      <c r="BR71" s="464"/>
      <c r="BS71" s="464"/>
      <c r="BT71" s="464"/>
      <c r="BU71" s="461"/>
      <c r="BV71" s="461"/>
      <c r="BW71" s="461"/>
      <c r="BX71" s="461"/>
      <c r="BY71" s="461"/>
      <c r="BZ71" s="461"/>
      <c r="CA71" s="461"/>
      <c r="CB71" s="461"/>
      <c r="CC71" s="461"/>
      <c r="CD71" s="464"/>
      <c r="CE71" s="464"/>
      <c r="CF71" s="464"/>
      <c r="CG71" s="464"/>
      <c r="CH71" s="464"/>
      <c r="CI71" s="464"/>
      <c r="CJ71" s="464"/>
      <c r="CK71" s="464"/>
      <c r="CL71" s="464"/>
      <c r="CM71" s="464"/>
      <c r="CN71" s="464"/>
      <c r="CO71" s="464"/>
      <c r="CP71" s="464"/>
      <c r="CQ71" s="464"/>
      <c r="CR71" s="464"/>
      <c r="CS71" s="464"/>
      <c r="CT71" s="464"/>
      <c r="CU71" s="464"/>
      <c r="CV71" s="464"/>
      <c r="CW71" s="464"/>
      <c r="CX71" s="464"/>
      <c r="CY71" s="464"/>
      <c r="CZ71" s="464"/>
      <c r="DA71" s="464"/>
      <c r="DB71" s="464"/>
      <c r="DC71" s="464"/>
      <c r="DD71" s="464"/>
      <c r="DE71" s="464"/>
      <c r="DF71" s="464"/>
      <c r="DG71" s="464"/>
      <c r="DH71" s="464"/>
      <c r="DI71" s="464"/>
      <c r="DJ71" s="464"/>
      <c r="DK71" s="464"/>
      <c r="DL71" s="464"/>
      <c r="DM71" s="464"/>
      <c r="DN71" s="464"/>
      <c r="DO71" s="464"/>
      <c r="DP71" s="464"/>
      <c r="DQ71" s="464"/>
      <c r="DR71" s="464"/>
      <c r="DS71" s="464"/>
      <c r="DT71" s="464"/>
      <c r="DU71" s="464"/>
      <c r="DV71" s="464"/>
      <c r="DW71" s="464"/>
      <c r="DX71" s="464"/>
      <c r="DY71" s="464"/>
      <c r="DZ71" s="464"/>
      <c r="EA71" s="464"/>
      <c r="EB71" s="464"/>
      <c r="EC71" s="464"/>
      <c r="ED71" s="464"/>
      <c r="EE71" s="464"/>
      <c r="EF71" s="464"/>
      <c r="EG71" s="464"/>
      <c r="EH71" s="464"/>
      <c r="EI71" s="464"/>
      <c r="EJ71" s="464"/>
      <c r="EK71" s="464"/>
      <c r="EL71" s="464"/>
      <c r="EM71" s="464"/>
      <c r="EN71" s="464"/>
      <c r="EO71" s="464"/>
      <c r="EP71" s="464"/>
      <c r="EQ71" s="464"/>
      <c r="ER71" s="464"/>
      <c r="ES71" s="464"/>
      <c r="ET71" s="464"/>
      <c r="EU71" s="464"/>
      <c r="EV71" s="464"/>
      <c r="EW71" s="464"/>
      <c r="EX71" s="464"/>
      <c r="EY71" s="464"/>
      <c r="EZ71" s="464"/>
      <c r="FA71" s="464"/>
      <c r="FB71" s="464"/>
      <c r="FC71" s="464"/>
      <c r="FD71" s="464"/>
      <c r="FE71" s="464"/>
      <c r="FF71" s="464"/>
      <c r="FG71" s="464"/>
      <c r="FH71" s="464"/>
      <c r="FI71" s="464"/>
      <c r="FJ71" s="464"/>
      <c r="FK71" s="464"/>
      <c r="FL71" s="464"/>
      <c r="FM71" s="464"/>
      <c r="FN71" s="464"/>
      <c r="FO71" s="464"/>
      <c r="FP71" s="464"/>
      <c r="FQ71" s="464"/>
      <c r="FR71" s="464"/>
      <c r="FS71" s="464"/>
      <c r="FT71" s="464"/>
      <c r="FU71" s="464"/>
      <c r="FV71" s="464"/>
      <c r="FW71" s="464"/>
      <c r="FX71" s="464"/>
      <c r="FY71" s="464"/>
      <c r="FZ71" s="464"/>
      <c r="GA71" s="464"/>
      <c r="GB71" s="464"/>
      <c r="GC71" s="464"/>
      <c r="GD71" s="464"/>
      <c r="GE71" s="464"/>
      <c r="GF71" s="464"/>
      <c r="GG71" s="464"/>
      <c r="GH71" s="464"/>
      <c r="GI71" s="464"/>
      <c r="GJ71" s="464"/>
      <c r="GK71" s="464"/>
      <c r="GL71" s="464"/>
      <c r="GM71" s="464"/>
      <c r="GN71" s="464"/>
      <c r="GO71" s="461"/>
      <c r="GP71" s="461"/>
      <c r="GQ71" s="461"/>
      <c r="GR71" s="461"/>
      <c r="GS71" s="461"/>
      <c r="GT71" s="461"/>
      <c r="GU71" s="461"/>
      <c r="GV71" s="461"/>
      <c r="GW71" s="461"/>
    </row>
    <row r="72" s="19" customFormat="true" ht="10.5" hidden="false" customHeight="true" outlineLevel="0" collapsed="false">
      <c r="A72" s="463" t="s">
        <v>288</v>
      </c>
      <c r="B72" s="463"/>
      <c r="C72" s="463"/>
      <c r="D72" s="463"/>
      <c r="E72" s="463"/>
      <c r="F72" s="463"/>
      <c r="G72" s="463"/>
      <c r="H72" s="463"/>
      <c r="I72" s="463"/>
      <c r="J72" s="463"/>
      <c r="K72" s="463"/>
      <c r="L72" s="463"/>
      <c r="M72" s="463"/>
      <c r="N72" s="463"/>
      <c r="O72" s="463"/>
      <c r="P72" s="463"/>
      <c r="Q72" s="463"/>
      <c r="R72" s="463"/>
      <c r="S72" s="463"/>
      <c r="T72" s="463"/>
      <c r="U72" s="463"/>
      <c r="V72" s="463"/>
      <c r="W72" s="463"/>
      <c r="X72" s="463"/>
      <c r="Y72" s="463"/>
      <c r="Z72" s="463"/>
      <c r="AA72" s="463"/>
      <c r="AB72" s="463"/>
      <c r="AC72" s="463"/>
      <c r="AD72" s="463"/>
      <c r="AE72" s="463"/>
      <c r="AF72" s="463"/>
      <c r="AG72" s="463"/>
      <c r="AH72" s="463"/>
      <c r="AI72" s="463"/>
      <c r="AJ72" s="463"/>
      <c r="AK72" s="463"/>
      <c r="AL72" s="463"/>
      <c r="AM72" s="463"/>
      <c r="AN72" s="463"/>
      <c r="AO72" s="463"/>
      <c r="AP72" s="463"/>
      <c r="AQ72" s="463"/>
      <c r="AR72" s="463"/>
      <c r="AS72" s="463"/>
      <c r="AT72" s="463"/>
      <c r="AU72" s="463"/>
      <c r="AV72" s="463"/>
      <c r="AW72" s="464"/>
      <c r="AX72" s="464"/>
      <c r="AY72" s="464"/>
      <c r="AZ72" s="464"/>
      <c r="BA72" s="464"/>
      <c r="BB72" s="464"/>
      <c r="BC72" s="464"/>
      <c r="BD72" s="464"/>
      <c r="BE72" s="464"/>
      <c r="BF72" s="464"/>
      <c r="BG72" s="464"/>
      <c r="BH72" s="464"/>
      <c r="BI72" s="464"/>
      <c r="BJ72" s="464"/>
      <c r="BK72" s="464"/>
      <c r="BL72" s="464"/>
      <c r="BM72" s="464"/>
      <c r="BN72" s="464"/>
      <c r="BO72" s="464"/>
      <c r="BP72" s="464"/>
      <c r="BQ72" s="464"/>
      <c r="BR72" s="464"/>
      <c r="BS72" s="464"/>
      <c r="BT72" s="464"/>
      <c r="BU72" s="461"/>
      <c r="BV72" s="461"/>
      <c r="BW72" s="461"/>
      <c r="BX72" s="461"/>
      <c r="BY72" s="461"/>
      <c r="BZ72" s="461"/>
      <c r="CA72" s="461"/>
      <c r="CB72" s="461"/>
      <c r="CC72" s="461"/>
      <c r="CD72" s="464"/>
      <c r="CE72" s="464"/>
      <c r="CF72" s="464"/>
      <c r="CG72" s="464"/>
      <c r="CH72" s="464"/>
      <c r="CI72" s="464"/>
      <c r="CJ72" s="464"/>
      <c r="CK72" s="464"/>
      <c r="CL72" s="464"/>
      <c r="CM72" s="464"/>
      <c r="CN72" s="464"/>
      <c r="CO72" s="464"/>
      <c r="CP72" s="464"/>
      <c r="CQ72" s="464"/>
      <c r="CR72" s="464"/>
      <c r="CS72" s="464"/>
      <c r="CT72" s="464"/>
      <c r="CU72" s="464"/>
      <c r="CV72" s="464"/>
      <c r="CW72" s="464"/>
      <c r="CX72" s="464"/>
      <c r="CY72" s="464"/>
      <c r="CZ72" s="464"/>
      <c r="DA72" s="464"/>
      <c r="DB72" s="464"/>
      <c r="DC72" s="464"/>
      <c r="DD72" s="464"/>
      <c r="DE72" s="464"/>
      <c r="DF72" s="464"/>
      <c r="DG72" s="464"/>
      <c r="DH72" s="464"/>
      <c r="DI72" s="464"/>
      <c r="DJ72" s="464"/>
      <c r="DK72" s="464"/>
      <c r="DL72" s="464"/>
      <c r="DM72" s="464"/>
      <c r="DN72" s="464"/>
      <c r="DO72" s="464"/>
      <c r="DP72" s="464"/>
      <c r="DQ72" s="464"/>
      <c r="DR72" s="464"/>
      <c r="DS72" s="464"/>
      <c r="DT72" s="464"/>
      <c r="DU72" s="464"/>
      <c r="DV72" s="464"/>
      <c r="DW72" s="464"/>
      <c r="DX72" s="464"/>
      <c r="DY72" s="464"/>
      <c r="DZ72" s="464"/>
      <c r="EA72" s="464"/>
      <c r="EB72" s="464"/>
      <c r="EC72" s="464"/>
      <c r="ED72" s="464"/>
      <c r="EE72" s="464"/>
      <c r="EF72" s="464"/>
      <c r="EG72" s="464"/>
      <c r="EH72" s="464"/>
      <c r="EI72" s="464"/>
      <c r="EJ72" s="464"/>
      <c r="EK72" s="464"/>
      <c r="EL72" s="464"/>
      <c r="EM72" s="464"/>
      <c r="EN72" s="464"/>
      <c r="EO72" s="464"/>
      <c r="EP72" s="464"/>
      <c r="EQ72" s="464"/>
      <c r="ER72" s="464"/>
      <c r="ES72" s="464"/>
      <c r="ET72" s="464"/>
      <c r="EU72" s="464"/>
      <c r="EV72" s="464"/>
      <c r="EW72" s="464"/>
      <c r="EX72" s="464"/>
      <c r="EY72" s="464"/>
      <c r="EZ72" s="464"/>
      <c r="FA72" s="464"/>
      <c r="FB72" s="464"/>
      <c r="FC72" s="464"/>
      <c r="FD72" s="464"/>
      <c r="FE72" s="464"/>
      <c r="FF72" s="464"/>
      <c r="FG72" s="464"/>
      <c r="FH72" s="464"/>
      <c r="FI72" s="464"/>
      <c r="FJ72" s="464"/>
      <c r="FK72" s="464"/>
      <c r="FL72" s="464"/>
      <c r="FM72" s="464"/>
      <c r="FN72" s="464"/>
      <c r="FO72" s="464"/>
      <c r="FP72" s="464"/>
      <c r="FQ72" s="464"/>
      <c r="FR72" s="464"/>
      <c r="FS72" s="464"/>
      <c r="FT72" s="464"/>
      <c r="FU72" s="464"/>
      <c r="FV72" s="464"/>
      <c r="FW72" s="464"/>
      <c r="FX72" s="464"/>
      <c r="FY72" s="464"/>
      <c r="FZ72" s="464"/>
      <c r="GA72" s="464"/>
      <c r="GB72" s="464"/>
      <c r="GC72" s="464"/>
      <c r="GD72" s="464"/>
      <c r="GE72" s="464"/>
      <c r="GF72" s="464"/>
      <c r="GG72" s="464"/>
      <c r="GH72" s="464"/>
      <c r="GI72" s="464"/>
      <c r="GJ72" s="464"/>
      <c r="GK72" s="464"/>
      <c r="GL72" s="464"/>
      <c r="GM72" s="464"/>
      <c r="GN72" s="464"/>
      <c r="GO72" s="461"/>
      <c r="GP72" s="461"/>
      <c r="GQ72" s="461"/>
      <c r="GR72" s="461"/>
      <c r="GS72" s="461"/>
      <c r="GT72" s="461"/>
      <c r="GU72" s="461"/>
      <c r="GV72" s="461"/>
      <c r="GW72" s="461"/>
    </row>
    <row r="74" s="26" customFormat="true" ht="11.25" hidden="false" customHeight="false" outlineLevel="0" collapsed="false">
      <c r="A74" s="31" t="s">
        <v>863</v>
      </c>
      <c r="B74" s="468"/>
      <c r="AG74" s="469" t="str">
        <f aca="false">[1]ИП!E48</f>
        <v>/Бетхер Н.Н./</v>
      </c>
      <c r="AH74" s="469"/>
      <c r="AI74" s="469"/>
      <c r="AJ74" s="469"/>
      <c r="AK74" s="469"/>
      <c r="AL74" s="469"/>
      <c r="AM74" s="469"/>
      <c r="AN74" s="469"/>
      <c r="AO74" s="469"/>
      <c r="AP74" s="469"/>
      <c r="AQ74" s="469"/>
      <c r="AR74" s="469"/>
      <c r="AS74" s="469"/>
      <c r="AT74" s="469"/>
      <c r="AU74" s="469"/>
      <c r="AV74" s="469"/>
      <c r="AW74" s="469"/>
      <c r="AX74" s="469"/>
      <c r="AY74" s="469"/>
      <c r="AZ74" s="469"/>
      <c r="BA74" s="469"/>
      <c r="BB74" s="469"/>
      <c r="BC74" s="469"/>
      <c r="BD74" s="469"/>
      <c r="BE74" s="469"/>
      <c r="BF74" s="469"/>
      <c r="BG74" s="469"/>
      <c r="BH74" s="469"/>
      <c r="BI74" s="469"/>
      <c r="BJ74" s="469"/>
      <c r="BK74" s="469"/>
      <c r="BL74" s="469"/>
      <c r="BM74" s="469"/>
      <c r="BN74" s="469"/>
      <c r="BO74" s="469"/>
      <c r="BP74" s="469"/>
      <c r="BQ74" s="469"/>
      <c r="BR74" s="469"/>
      <c r="BS74" s="469"/>
      <c r="BT74" s="469"/>
      <c r="BU74" s="469"/>
      <c r="BV74" s="469"/>
      <c r="BW74" s="469"/>
      <c r="BX74" s="469"/>
      <c r="BY74" s="469"/>
      <c r="BZ74" s="469"/>
      <c r="CA74" s="469"/>
      <c r="CB74" s="469"/>
      <c r="CC74" s="469"/>
      <c r="CD74" s="469"/>
      <c r="CE74" s="469"/>
      <c r="CF74" s="469"/>
      <c r="CG74" s="469"/>
      <c r="CH74" s="469"/>
      <c r="CI74" s="469"/>
      <c r="CJ74" s="469"/>
      <c r="CK74" s="469"/>
      <c r="CL74" s="469"/>
      <c r="CM74" s="469"/>
      <c r="CN74" s="469"/>
      <c r="CO74" s="469"/>
      <c r="CP74" s="469"/>
      <c r="CQ74" s="469"/>
    </row>
    <row r="75" s="26" customFormat="true" ht="11.25" hidden="false" customHeight="false" outlineLevel="0" collapsed="false">
      <c r="A75" s="468" t="s">
        <v>45</v>
      </c>
      <c r="B75" s="468"/>
      <c r="AG75" s="470" t="s">
        <v>533</v>
      </c>
      <c r="AH75" s="470"/>
      <c r="AI75" s="470"/>
      <c r="AJ75" s="470"/>
      <c r="AK75" s="470"/>
      <c r="AL75" s="470"/>
      <c r="AM75" s="470"/>
      <c r="AN75" s="470"/>
      <c r="AO75" s="470"/>
      <c r="AP75" s="470"/>
      <c r="AQ75" s="470"/>
      <c r="AR75" s="470"/>
      <c r="AS75" s="470"/>
      <c r="AT75" s="470"/>
      <c r="AU75" s="470"/>
      <c r="AV75" s="470"/>
      <c r="AW75" s="470"/>
      <c r="AX75" s="470"/>
      <c r="AY75" s="470"/>
      <c r="AZ75" s="470"/>
      <c r="BA75" s="470"/>
      <c r="BB75" s="470"/>
      <c r="BC75" s="470"/>
      <c r="BD75" s="470"/>
      <c r="BE75" s="470"/>
      <c r="BF75" s="470"/>
      <c r="BG75" s="470"/>
      <c r="BH75" s="470"/>
      <c r="BI75" s="470"/>
      <c r="BJ75" s="470"/>
      <c r="BK75" s="470"/>
      <c r="BL75" s="470"/>
      <c r="BM75" s="470"/>
      <c r="BN75" s="470"/>
      <c r="BO75" s="470"/>
      <c r="BP75" s="470"/>
      <c r="BQ75" s="470"/>
      <c r="BR75" s="470"/>
      <c r="BS75" s="470"/>
      <c r="BT75" s="470"/>
      <c r="BU75" s="470"/>
      <c r="BV75" s="470"/>
      <c r="BW75" s="470"/>
      <c r="BX75" s="470"/>
      <c r="BY75" s="470"/>
      <c r="BZ75" s="470"/>
      <c r="CA75" s="470"/>
      <c r="CB75" s="470"/>
      <c r="CC75" s="470"/>
      <c r="CD75" s="470"/>
      <c r="CE75" s="470"/>
      <c r="CF75" s="470"/>
      <c r="CG75" s="470"/>
      <c r="CH75" s="470"/>
      <c r="CI75" s="470"/>
      <c r="CJ75" s="470"/>
      <c r="CK75" s="470"/>
      <c r="CL75" s="470"/>
      <c r="CM75" s="470"/>
      <c r="CN75" s="470"/>
      <c r="CO75" s="470"/>
      <c r="CP75" s="470"/>
      <c r="CQ75" s="470"/>
    </row>
  </sheetData>
  <mergeCells count="1077">
    <mergeCell ref="A7:GW7"/>
    <mergeCell ref="A8:GW8"/>
    <mergeCell ref="A9:GW9"/>
    <mergeCell ref="A11:D11"/>
    <mergeCell ref="E11:X11"/>
    <mergeCell ref="Y11:AJ11"/>
    <mergeCell ref="AK11:AV11"/>
    <mergeCell ref="AW11:CK11"/>
    <mergeCell ref="CL11:GN11"/>
    <mergeCell ref="GO11:GW11"/>
    <mergeCell ref="A12:D12"/>
    <mergeCell ref="E12:X12"/>
    <mergeCell ref="Y12:AJ12"/>
    <mergeCell ref="AK12:AV12"/>
    <mergeCell ref="AW12:CK12"/>
    <mergeCell ref="CL12:GN12"/>
    <mergeCell ref="GO12:GW12"/>
    <mergeCell ref="A13:D13"/>
    <mergeCell ref="E13:X13"/>
    <mergeCell ref="Y13:AJ13"/>
    <mergeCell ref="AK13:AV13"/>
    <mergeCell ref="AW13:CK13"/>
    <mergeCell ref="CL13:GN13"/>
    <mergeCell ref="GO13:GW13"/>
    <mergeCell ref="A14:D14"/>
    <mergeCell ref="E14:X14"/>
    <mergeCell ref="Y14:AD14"/>
    <mergeCell ref="AE14:AJ14"/>
    <mergeCell ref="AK14:AP14"/>
    <mergeCell ref="AQ14:AV14"/>
    <mergeCell ref="AW14:CC14"/>
    <mergeCell ref="CD14:CK14"/>
    <mergeCell ref="CL14:CS14"/>
    <mergeCell ref="CT14:GN14"/>
    <mergeCell ref="GO14:GW14"/>
    <mergeCell ref="A15:D15"/>
    <mergeCell ref="E15:X15"/>
    <mergeCell ref="Y15:AD15"/>
    <mergeCell ref="AE15:AJ15"/>
    <mergeCell ref="AK15:AP15"/>
    <mergeCell ref="AQ15:AV15"/>
    <mergeCell ref="AW15:BD15"/>
    <mergeCell ref="BE15:BL15"/>
    <mergeCell ref="BM15:BT15"/>
    <mergeCell ref="BU15:CC15"/>
    <mergeCell ref="CD15:CK15"/>
    <mergeCell ref="CL15:CS15"/>
    <mergeCell ref="CT15:DA15"/>
    <mergeCell ref="DB15:DI15"/>
    <mergeCell ref="DJ15:DR15"/>
    <mergeCell ref="DS15:DZ15"/>
    <mergeCell ref="EA15:EH15"/>
    <mergeCell ref="EI15:EQ15"/>
    <mergeCell ref="ER15:EY15"/>
    <mergeCell ref="EZ15:FH15"/>
    <mergeCell ref="FI15:FW15"/>
    <mergeCell ref="FX15:GE15"/>
    <mergeCell ref="GF15:GN15"/>
    <mergeCell ref="GO15:GW15"/>
    <mergeCell ref="A16:D16"/>
    <mergeCell ref="E16:X16"/>
    <mergeCell ref="Y16:AD16"/>
    <mergeCell ref="AE16:AJ16"/>
    <mergeCell ref="AK16:AP16"/>
    <mergeCell ref="AQ16:AV16"/>
    <mergeCell ref="AW16:BD16"/>
    <mergeCell ref="BE16:BL16"/>
    <mergeCell ref="BM16:BT16"/>
    <mergeCell ref="BU16:CC16"/>
    <mergeCell ref="CD16:CK16"/>
    <mergeCell ref="CL16:CS16"/>
    <mergeCell ref="CT16:DA16"/>
    <mergeCell ref="DB16:DI16"/>
    <mergeCell ref="DJ16:DR16"/>
    <mergeCell ref="DS16:DZ16"/>
    <mergeCell ref="EA16:EH16"/>
    <mergeCell ref="EI16:EQ16"/>
    <mergeCell ref="ER16:EY16"/>
    <mergeCell ref="EZ16:FH16"/>
    <mergeCell ref="FI16:FW16"/>
    <mergeCell ref="FX16:GE16"/>
    <mergeCell ref="GF16:GN16"/>
    <mergeCell ref="GO16:GW16"/>
    <mergeCell ref="A17:D17"/>
    <mergeCell ref="E17:X17"/>
    <mergeCell ref="Y17:AD17"/>
    <mergeCell ref="AE17:AJ17"/>
    <mergeCell ref="AK17:AP17"/>
    <mergeCell ref="AQ17:AV17"/>
    <mergeCell ref="AW17:BD17"/>
    <mergeCell ref="BE17:BL17"/>
    <mergeCell ref="BM17:BT17"/>
    <mergeCell ref="BU17:CC17"/>
    <mergeCell ref="CD17:CK17"/>
    <mergeCell ref="CL17:CS17"/>
    <mergeCell ref="CT17:DA17"/>
    <mergeCell ref="DB17:DI17"/>
    <mergeCell ref="DJ17:DR17"/>
    <mergeCell ref="DS17:DZ17"/>
    <mergeCell ref="EA17:EH17"/>
    <mergeCell ref="EI17:EQ17"/>
    <mergeCell ref="ER17:EY17"/>
    <mergeCell ref="EZ17:FH17"/>
    <mergeCell ref="FI17:FW17"/>
    <mergeCell ref="FX17:GE17"/>
    <mergeCell ref="GF17:GN17"/>
    <mergeCell ref="GO17:GW17"/>
    <mergeCell ref="A18:D18"/>
    <mergeCell ref="E18:X18"/>
    <mergeCell ref="Y18:AD18"/>
    <mergeCell ref="AE18:AJ18"/>
    <mergeCell ref="AK18:AP18"/>
    <mergeCell ref="AQ18:AV18"/>
    <mergeCell ref="AW18:BD18"/>
    <mergeCell ref="BE18:BL18"/>
    <mergeCell ref="BM18:BT18"/>
    <mergeCell ref="BU18:CC18"/>
    <mergeCell ref="CD18:CK18"/>
    <mergeCell ref="CL18:CS18"/>
    <mergeCell ref="CT18:DA18"/>
    <mergeCell ref="DB18:DI18"/>
    <mergeCell ref="DJ18:DR18"/>
    <mergeCell ref="DS18:DZ18"/>
    <mergeCell ref="EA18:EH18"/>
    <mergeCell ref="EI18:EQ18"/>
    <mergeCell ref="ER18:EY18"/>
    <mergeCell ref="EZ18:FH18"/>
    <mergeCell ref="FI18:FW18"/>
    <mergeCell ref="FX18:GE18"/>
    <mergeCell ref="GF18:GN18"/>
    <mergeCell ref="GO18:GW18"/>
    <mergeCell ref="A19:D19"/>
    <mergeCell ref="E19:X19"/>
    <mergeCell ref="Y19:AD19"/>
    <mergeCell ref="AE19:AJ19"/>
    <mergeCell ref="AK19:AP19"/>
    <mergeCell ref="AQ19:AV19"/>
    <mergeCell ref="AW19:BD19"/>
    <mergeCell ref="BE19:BL19"/>
    <mergeCell ref="BM19:BT19"/>
    <mergeCell ref="BU19:CC19"/>
    <mergeCell ref="CD19:CK19"/>
    <mergeCell ref="CL19:CS19"/>
    <mergeCell ref="CT19:DA19"/>
    <mergeCell ref="DB19:DI19"/>
    <mergeCell ref="DJ19:DR19"/>
    <mergeCell ref="DS19:DZ19"/>
    <mergeCell ref="EA19:EH19"/>
    <mergeCell ref="EI19:EQ19"/>
    <mergeCell ref="ER19:EY19"/>
    <mergeCell ref="EZ19:FH19"/>
    <mergeCell ref="FI19:FW19"/>
    <mergeCell ref="FX19:GE19"/>
    <mergeCell ref="GF19:GN19"/>
    <mergeCell ref="GO19:GW19"/>
    <mergeCell ref="A20:D20"/>
    <mergeCell ref="E20:X20"/>
    <mergeCell ref="Y20:AD20"/>
    <mergeCell ref="AE20:AJ20"/>
    <mergeCell ref="AK20:AP20"/>
    <mergeCell ref="AQ20:AV20"/>
    <mergeCell ref="AW20:BD20"/>
    <mergeCell ref="BE20:BL20"/>
    <mergeCell ref="BM20:BT20"/>
    <mergeCell ref="BU20:CC20"/>
    <mergeCell ref="CD20:CK20"/>
    <mergeCell ref="CL20:CS20"/>
    <mergeCell ref="CT20:DA20"/>
    <mergeCell ref="DB20:DI20"/>
    <mergeCell ref="DJ20:DR20"/>
    <mergeCell ref="DS20:DZ20"/>
    <mergeCell ref="EA20:EH20"/>
    <mergeCell ref="EI20:EQ20"/>
    <mergeCell ref="ER20:EY20"/>
    <mergeCell ref="EZ20:FH20"/>
    <mergeCell ref="FI20:FW20"/>
    <mergeCell ref="FX20:GE20"/>
    <mergeCell ref="GF20:GN20"/>
    <mergeCell ref="GO20:GW20"/>
    <mergeCell ref="A21:D21"/>
    <mergeCell ref="E21:X21"/>
    <mergeCell ref="Y21:AD21"/>
    <mergeCell ref="AE21:AJ21"/>
    <mergeCell ref="AK21:AP21"/>
    <mergeCell ref="AQ21:AV21"/>
    <mergeCell ref="AW21:BD21"/>
    <mergeCell ref="BE21:BL21"/>
    <mergeCell ref="BM21:BT21"/>
    <mergeCell ref="BU21:CC21"/>
    <mergeCell ref="CD21:CK21"/>
    <mergeCell ref="CL21:CS21"/>
    <mergeCell ref="CT21:DA21"/>
    <mergeCell ref="DB21:DI21"/>
    <mergeCell ref="DJ21:DR21"/>
    <mergeCell ref="DS21:DZ21"/>
    <mergeCell ref="EA21:EH21"/>
    <mergeCell ref="EI21:EQ21"/>
    <mergeCell ref="ER21:EY21"/>
    <mergeCell ref="EZ21:FH21"/>
    <mergeCell ref="FI21:FW21"/>
    <mergeCell ref="FX21:GE21"/>
    <mergeCell ref="GF21:GN21"/>
    <mergeCell ref="GO21:GW21"/>
    <mergeCell ref="A22:D22"/>
    <mergeCell ref="E22:X22"/>
    <mergeCell ref="Y22:AD22"/>
    <mergeCell ref="AE22:AJ22"/>
    <mergeCell ref="AK22:AP22"/>
    <mergeCell ref="AQ22:AV22"/>
    <mergeCell ref="AW22:BD22"/>
    <mergeCell ref="BE22:BL22"/>
    <mergeCell ref="BM22:BT22"/>
    <mergeCell ref="BU22:CC22"/>
    <mergeCell ref="CD22:CK22"/>
    <mergeCell ref="CL22:CS22"/>
    <mergeCell ref="CT22:DA22"/>
    <mergeCell ref="DB22:DI22"/>
    <mergeCell ref="DJ22:DR22"/>
    <mergeCell ref="DS22:DZ22"/>
    <mergeCell ref="EA22:EH22"/>
    <mergeCell ref="EI22:EQ22"/>
    <mergeCell ref="ER22:EY22"/>
    <mergeCell ref="EZ22:FH22"/>
    <mergeCell ref="FI22:FW22"/>
    <mergeCell ref="FX22:GE22"/>
    <mergeCell ref="GF22:GN22"/>
    <mergeCell ref="GO22:GW22"/>
    <mergeCell ref="A23:D23"/>
    <mergeCell ref="E23:X23"/>
    <mergeCell ref="Y23:AD23"/>
    <mergeCell ref="AE23:AJ23"/>
    <mergeCell ref="AK23:AP23"/>
    <mergeCell ref="AQ23:AV23"/>
    <mergeCell ref="AW23:BD23"/>
    <mergeCell ref="BE23:BL23"/>
    <mergeCell ref="BM23:BT23"/>
    <mergeCell ref="BU23:CC23"/>
    <mergeCell ref="CD23:CK23"/>
    <mergeCell ref="CL23:CS23"/>
    <mergeCell ref="CT23:DA23"/>
    <mergeCell ref="DB23:DI23"/>
    <mergeCell ref="DJ23:DR23"/>
    <mergeCell ref="DS23:DZ23"/>
    <mergeCell ref="EA23:EH23"/>
    <mergeCell ref="EI23:EQ23"/>
    <mergeCell ref="ER23:EY23"/>
    <mergeCell ref="EZ23:FH23"/>
    <mergeCell ref="FI23:FW23"/>
    <mergeCell ref="FX23:GE23"/>
    <mergeCell ref="GF23:GN23"/>
    <mergeCell ref="GO23:GW23"/>
    <mergeCell ref="A24:D24"/>
    <mergeCell ref="E24:X24"/>
    <mergeCell ref="Y24:AD24"/>
    <mergeCell ref="AE24:AJ24"/>
    <mergeCell ref="AK24:AP24"/>
    <mergeCell ref="AQ24:AV24"/>
    <mergeCell ref="AW24:BD24"/>
    <mergeCell ref="BE24:BL24"/>
    <mergeCell ref="BM24:BT24"/>
    <mergeCell ref="BU24:CC24"/>
    <mergeCell ref="CD24:CK24"/>
    <mergeCell ref="CL24:CS24"/>
    <mergeCell ref="CT24:DA24"/>
    <mergeCell ref="DB24:DI24"/>
    <mergeCell ref="DJ24:DR24"/>
    <mergeCell ref="DS24:DZ24"/>
    <mergeCell ref="EA24:EH24"/>
    <mergeCell ref="EI24:EQ24"/>
    <mergeCell ref="ER24:EY24"/>
    <mergeCell ref="EZ24:FH24"/>
    <mergeCell ref="FI24:FW24"/>
    <mergeCell ref="FX24:GE24"/>
    <mergeCell ref="GF24:GN24"/>
    <mergeCell ref="GO24:GW24"/>
    <mergeCell ref="A25:D25"/>
    <mergeCell ref="E25:X25"/>
    <mergeCell ref="Y25:AD25"/>
    <mergeCell ref="AE25:AJ25"/>
    <mergeCell ref="AK25:AP25"/>
    <mergeCell ref="AQ25:AV25"/>
    <mergeCell ref="AW25:BD25"/>
    <mergeCell ref="BE25:BL25"/>
    <mergeCell ref="BM25:BT25"/>
    <mergeCell ref="BU25:CC25"/>
    <mergeCell ref="CD25:CK25"/>
    <mergeCell ref="CL25:CS25"/>
    <mergeCell ref="CT25:DA25"/>
    <mergeCell ref="DB25:DI25"/>
    <mergeCell ref="DJ25:DR25"/>
    <mergeCell ref="DS25:DZ25"/>
    <mergeCell ref="EA25:EH25"/>
    <mergeCell ref="EI25:EQ25"/>
    <mergeCell ref="ER25:EY25"/>
    <mergeCell ref="EZ25:FH25"/>
    <mergeCell ref="FI25:FW25"/>
    <mergeCell ref="FX25:GE25"/>
    <mergeCell ref="GF25:GN25"/>
    <mergeCell ref="GO25:GW25"/>
    <mergeCell ref="A26:D26"/>
    <mergeCell ref="E26:X26"/>
    <mergeCell ref="Y26:AD26"/>
    <mergeCell ref="AE26:AJ26"/>
    <mergeCell ref="AK26:AP26"/>
    <mergeCell ref="AQ26:AV26"/>
    <mergeCell ref="AW26:BD26"/>
    <mergeCell ref="BE26:BL26"/>
    <mergeCell ref="BM26:BT26"/>
    <mergeCell ref="BU26:CC26"/>
    <mergeCell ref="CD26:CK26"/>
    <mergeCell ref="CL26:CS26"/>
    <mergeCell ref="CT26:DA26"/>
    <mergeCell ref="DB26:DI26"/>
    <mergeCell ref="DJ26:DR26"/>
    <mergeCell ref="DS26:DZ26"/>
    <mergeCell ref="EA26:EH26"/>
    <mergeCell ref="EI26:EQ26"/>
    <mergeCell ref="ER26:EY26"/>
    <mergeCell ref="EZ26:FH26"/>
    <mergeCell ref="FI26:FW26"/>
    <mergeCell ref="FX26:GE26"/>
    <mergeCell ref="GF26:GN26"/>
    <mergeCell ref="GO26:GW26"/>
    <mergeCell ref="A27:D27"/>
    <mergeCell ref="E27:X27"/>
    <mergeCell ref="Y27:AD27"/>
    <mergeCell ref="AE27:AJ27"/>
    <mergeCell ref="AK27:AP27"/>
    <mergeCell ref="AQ27:AV27"/>
    <mergeCell ref="AW27:BD27"/>
    <mergeCell ref="BE27:BL27"/>
    <mergeCell ref="BM27:BT27"/>
    <mergeCell ref="BU27:CC27"/>
    <mergeCell ref="CD27:CK27"/>
    <mergeCell ref="CL27:CS27"/>
    <mergeCell ref="CT27:DA27"/>
    <mergeCell ref="DB27:DI27"/>
    <mergeCell ref="DJ27:DR27"/>
    <mergeCell ref="DS27:DZ27"/>
    <mergeCell ref="EA27:EH27"/>
    <mergeCell ref="EI27:EQ27"/>
    <mergeCell ref="ER27:EY27"/>
    <mergeCell ref="EZ27:FH27"/>
    <mergeCell ref="FI27:FW27"/>
    <mergeCell ref="FX27:GE27"/>
    <mergeCell ref="GF27:GN27"/>
    <mergeCell ref="GO27:GW27"/>
    <mergeCell ref="A28:D28"/>
    <mergeCell ref="E28:X28"/>
    <mergeCell ref="Y28:AD28"/>
    <mergeCell ref="AE28:AJ28"/>
    <mergeCell ref="AK28:AP28"/>
    <mergeCell ref="AQ28:AV28"/>
    <mergeCell ref="AW28:BD28"/>
    <mergeCell ref="BE28:BL28"/>
    <mergeCell ref="BM28:BT28"/>
    <mergeCell ref="BU28:CC28"/>
    <mergeCell ref="CD28:CK28"/>
    <mergeCell ref="CL28:CS28"/>
    <mergeCell ref="CT28:DA28"/>
    <mergeCell ref="DB28:DI28"/>
    <mergeCell ref="DJ28:DR28"/>
    <mergeCell ref="DS28:DZ28"/>
    <mergeCell ref="EA28:EH28"/>
    <mergeCell ref="EI28:EQ28"/>
    <mergeCell ref="ER28:EY28"/>
    <mergeCell ref="EZ28:FH28"/>
    <mergeCell ref="FI28:FW28"/>
    <mergeCell ref="FX28:GE28"/>
    <mergeCell ref="GF28:GN28"/>
    <mergeCell ref="GO28:GW28"/>
    <mergeCell ref="A29:GW29"/>
    <mergeCell ref="A30:GW30"/>
    <mergeCell ref="A31:D31"/>
    <mergeCell ref="E31:X31"/>
    <mergeCell ref="Y31:AD31"/>
    <mergeCell ref="AE31:AJ31"/>
    <mergeCell ref="AK31:AP31"/>
    <mergeCell ref="AQ31:AV31"/>
    <mergeCell ref="AW31:BD31"/>
    <mergeCell ref="BE31:BL31"/>
    <mergeCell ref="BM31:BT31"/>
    <mergeCell ref="BU31:CC31"/>
    <mergeCell ref="CD31:CK31"/>
    <mergeCell ref="CL31:CS31"/>
    <mergeCell ref="CT31:DA31"/>
    <mergeCell ref="DB31:DI31"/>
    <mergeCell ref="DJ31:DR31"/>
    <mergeCell ref="DS31:DZ31"/>
    <mergeCell ref="EA31:EH31"/>
    <mergeCell ref="EI31:EQ31"/>
    <mergeCell ref="ER31:EY31"/>
    <mergeCell ref="EZ31:FH31"/>
    <mergeCell ref="FI31:FW31"/>
    <mergeCell ref="FX31:GE31"/>
    <mergeCell ref="GF31:GN31"/>
    <mergeCell ref="GO31:GW31"/>
    <mergeCell ref="A32:D32"/>
    <mergeCell ref="E32:X32"/>
    <mergeCell ref="Y32:AD32"/>
    <mergeCell ref="AE32:AJ32"/>
    <mergeCell ref="AK32:AP32"/>
    <mergeCell ref="AQ32:AV32"/>
    <mergeCell ref="AW32:BD32"/>
    <mergeCell ref="BE32:BL32"/>
    <mergeCell ref="BM32:BT32"/>
    <mergeCell ref="BU32:CC32"/>
    <mergeCell ref="CD32:CK32"/>
    <mergeCell ref="CL32:CS32"/>
    <mergeCell ref="CT32:DA32"/>
    <mergeCell ref="DB32:DI32"/>
    <mergeCell ref="DJ32:DR32"/>
    <mergeCell ref="DS32:DZ32"/>
    <mergeCell ref="EA32:EH32"/>
    <mergeCell ref="EI32:EQ32"/>
    <mergeCell ref="ER32:EY32"/>
    <mergeCell ref="EZ32:FH32"/>
    <mergeCell ref="FI32:FW32"/>
    <mergeCell ref="FX32:GE32"/>
    <mergeCell ref="GF32:GN32"/>
    <mergeCell ref="GO32:GW32"/>
    <mergeCell ref="A33:GW33"/>
    <mergeCell ref="A34:D34"/>
    <mergeCell ref="E34:X34"/>
    <mergeCell ref="Y34:AD34"/>
    <mergeCell ref="AE34:AJ34"/>
    <mergeCell ref="AK34:AP34"/>
    <mergeCell ref="AQ34:AV34"/>
    <mergeCell ref="AW34:BD34"/>
    <mergeCell ref="BE34:BL34"/>
    <mergeCell ref="BM34:BT34"/>
    <mergeCell ref="BU34:CC34"/>
    <mergeCell ref="CD34:CK34"/>
    <mergeCell ref="CL34:CS34"/>
    <mergeCell ref="CT34:DA34"/>
    <mergeCell ref="DB34:DI34"/>
    <mergeCell ref="DJ34:DR34"/>
    <mergeCell ref="DS34:DZ34"/>
    <mergeCell ref="EA34:EH34"/>
    <mergeCell ref="EI34:EQ34"/>
    <mergeCell ref="ER34:EY34"/>
    <mergeCell ref="EZ34:FH34"/>
    <mergeCell ref="FI34:FW34"/>
    <mergeCell ref="FX34:GE34"/>
    <mergeCell ref="GF34:GN34"/>
    <mergeCell ref="GO34:GW34"/>
    <mergeCell ref="A35:D35"/>
    <mergeCell ref="E35:X35"/>
    <mergeCell ref="Y35:AD35"/>
    <mergeCell ref="AE35:AJ35"/>
    <mergeCell ref="AK35:AP35"/>
    <mergeCell ref="AQ35:AV35"/>
    <mergeCell ref="AW35:BD35"/>
    <mergeCell ref="BE35:BL35"/>
    <mergeCell ref="BM35:BT35"/>
    <mergeCell ref="BU35:CC35"/>
    <mergeCell ref="CD35:CK35"/>
    <mergeCell ref="CL35:CS35"/>
    <mergeCell ref="CT35:DA35"/>
    <mergeCell ref="DB35:DI35"/>
    <mergeCell ref="DJ35:DR35"/>
    <mergeCell ref="DS35:DZ35"/>
    <mergeCell ref="EA35:EH35"/>
    <mergeCell ref="EI35:EQ35"/>
    <mergeCell ref="ER35:EY35"/>
    <mergeCell ref="EZ35:FH35"/>
    <mergeCell ref="FI35:FW35"/>
    <mergeCell ref="FX35:GE35"/>
    <mergeCell ref="GF35:GN35"/>
    <mergeCell ref="GO35:GW35"/>
    <mergeCell ref="A36:GW36"/>
    <mergeCell ref="A37:D37"/>
    <mergeCell ref="E37:X37"/>
    <mergeCell ref="Y37:AD37"/>
    <mergeCell ref="AE37:AJ37"/>
    <mergeCell ref="AK37:AP37"/>
    <mergeCell ref="AQ37:AV37"/>
    <mergeCell ref="AW37:BD37"/>
    <mergeCell ref="BE37:BL37"/>
    <mergeCell ref="BM37:BT37"/>
    <mergeCell ref="BU37:CC37"/>
    <mergeCell ref="CD37:CK37"/>
    <mergeCell ref="CL37:CS37"/>
    <mergeCell ref="CT37:DA37"/>
    <mergeCell ref="DB37:DI37"/>
    <mergeCell ref="DJ37:DR37"/>
    <mergeCell ref="DS37:DZ37"/>
    <mergeCell ref="EA37:EH37"/>
    <mergeCell ref="EI37:EQ37"/>
    <mergeCell ref="ER37:EY37"/>
    <mergeCell ref="EZ37:FH37"/>
    <mergeCell ref="FI37:FW37"/>
    <mergeCell ref="FX37:GE37"/>
    <mergeCell ref="GF37:GN37"/>
    <mergeCell ref="GO37:GW37"/>
    <mergeCell ref="A38:D38"/>
    <mergeCell ref="E38:X38"/>
    <mergeCell ref="Y38:AD38"/>
    <mergeCell ref="AE38:AJ38"/>
    <mergeCell ref="AK38:AP38"/>
    <mergeCell ref="AQ38:AV38"/>
    <mergeCell ref="AW38:BD38"/>
    <mergeCell ref="BE38:BL38"/>
    <mergeCell ref="BM38:BT38"/>
    <mergeCell ref="BU38:CC38"/>
    <mergeCell ref="CD38:CK38"/>
    <mergeCell ref="CL38:CS38"/>
    <mergeCell ref="CT38:DA38"/>
    <mergeCell ref="DB38:DI38"/>
    <mergeCell ref="DJ38:DR38"/>
    <mergeCell ref="DS38:DZ38"/>
    <mergeCell ref="EA38:EH38"/>
    <mergeCell ref="EI38:EQ38"/>
    <mergeCell ref="ER38:EY38"/>
    <mergeCell ref="EZ38:FH38"/>
    <mergeCell ref="FI38:FW38"/>
    <mergeCell ref="FX38:GE38"/>
    <mergeCell ref="GF38:GN38"/>
    <mergeCell ref="GO38:GW38"/>
    <mergeCell ref="A39:GW39"/>
    <mergeCell ref="A40:D40"/>
    <mergeCell ref="E40:X40"/>
    <mergeCell ref="Y40:AD40"/>
    <mergeCell ref="AE40:AJ40"/>
    <mergeCell ref="AK40:AP40"/>
    <mergeCell ref="AQ40:AV40"/>
    <mergeCell ref="AW40:BD40"/>
    <mergeCell ref="BE40:BL40"/>
    <mergeCell ref="BM40:BT40"/>
    <mergeCell ref="BU40:CC40"/>
    <mergeCell ref="CD40:CK40"/>
    <mergeCell ref="CL40:CS40"/>
    <mergeCell ref="CT40:DA40"/>
    <mergeCell ref="DB40:DI40"/>
    <mergeCell ref="DJ40:DR40"/>
    <mergeCell ref="DS40:DZ40"/>
    <mergeCell ref="EA40:EH40"/>
    <mergeCell ref="EI40:EQ40"/>
    <mergeCell ref="ER40:EY40"/>
    <mergeCell ref="EZ40:FH40"/>
    <mergeCell ref="FI40:FW40"/>
    <mergeCell ref="FX40:GE40"/>
    <mergeCell ref="GF40:GN40"/>
    <mergeCell ref="GO40:GW40"/>
    <mergeCell ref="A41:D41"/>
    <mergeCell ref="E41:X41"/>
    <mergeCell ref="Y41:AD41"/>
    <mergeCell ref="AE41:AJ41"/>
    <mergeCell ref="AK41:AP41"/>
    <mergeCell ref="AQ41:AV41"/>
    <mergeCell ref="AW41:BD41"/>
    <mergeCell ref="BE41:BL41"/>
    <mergeCell ref="BM41:BT41"/>
    <mergeCell ref="BU41:CC41"/>
    <mergeCell ref="CD41:CK41"/>
    <mergeCell ref="CL41:CS41"/>
    <mergeCell ref="CT41:DA41"/>
    <mergeCell ref="DB41:DI41"/>
    <mergeCell ref="DJ41:DR41"/>
    <mergeCell ref="DS41:DZ41"/>
    <mergeCell ref="EA41:EH41"/>
    <mergeCell ref="EI41:EQ41"/>
    <mergeCell ref="ER41:EY41"/>
    <mergeCell ref="EZ41:FH41"/>
    <mergeCell ref="FI41:FW41"/>
    <mergeCell ref="FX41:GE41"/>
    <mergeCell ref="GF41:GN41"/>
    <mergeCell ref="GO41:GW41"/>
    <mergeCell ref="A42:X42"/>
    <mergeCell ref="Y42:AD42"/>
    <mergeCell ref="AE42:AJ42"/>
    <mergeCell ref="AK42:AP42"/>
    <mergeCell ref="AQ42:AV42"/>
    <mergeCell ref="AW42:BD42"/>
    <mergeCell ref="BE42:BL42"/>
    <mergeCell ref="BM42:BT42"/>
    <mergeCell ref="BU42:CC42"/>
    <mergeCell ref="CD42:CK42"/>
    <mergeCell ref="CL42:CS42"/>
    <mergeCell ref="CT42:DA42"/>
    <mergeCell ref="DB42:DI42"/>
    <mergeCell ref="DJ42:DR42"/>
    <mergeCell ref="DS42:DZ42"/>
    <mergeCell ref="EA42:EH42"/>
    <mergeCell ref="EI42:EQ42"/>
    <mergeCell ref="ER42:EY42"/>
    <mergeCell ref="EZ42:FH42"/>
    <mergeCell ref="FI42:FW42"/>
    <mergeCell ref="FX42:GE42"/>
    <mergeCell ref="GF42:GN42"/>
    <mergeCell ref="GO42:GW42"/>
    <mergeCell ref="A43:GW43"/>
    <mergeCell ref="A44:D44"/>
    <mergeCell ref="E44:X44"/>
    <mergeCell ref="Y44:AD44"/>
    <mergeCell ref="AE44:AJ44"/>
    <mergeCell ref="AK44:AP44"/>
    <mergeCell ref="AQ44:AV44"/>
    <mergeCell ref="AW44:BD44"/>
    <mergeCell ref="BE44:BL44"/>
    <mergeCell ref="BM44:BT44"/>
    <mergeCell ref="BU44:CC44"/>
    <mergeCell ref="CD44:CK44"/>
    <mergeCell ref="CL44:CS44"/>
    <mergeCell ref="CT44:DA44"/>
    <mergeCell ref="DB44:DI44"/>
    <mergeCell ref="DJ44:DR44"/>
    <mergeCell ref="DS44:DZ44"/>
    <mergeCell ref="EA44:EH44"/>
    <mergeCell ref="EI44:EQ44"/>
    <mergeCell ref="ER44:EY44"/>
    <mergeCell ref="EZ44:FH44"/>
    <mergeCell ref="FI44:FW44"/>
    <mergeCell ref="FX44:GE44"/>
    <mergeCell ref="GF44:GN44"/>
    <mergeCell ref="GO44:GW44"/>
    <mergeCell ref="A45:D45"/>
    <mergeCell ref="E45:X45"/>
    <mergeCell ref="Y45:AD45"/>
    <mergeCell ref="AE45:AJ45"/>
    <mergeCell ref="AK45:AP45"/>
    <mergeCell ref="AQ45:AV45"/>
    <mergeCell ref="AW45:BD45"/>
    <mergeCell ref="BE45:BL45"/>
    <mergeCell ref="BM45:BT45"/>
    <mergeCell ref="BU45:CC45"/>
    <mergeCell ref="CD45:CK45"/>
    <mergeCell ref="CL45:CS45"/>
    <mergeCell ref="CT45:DA45"/>
    <mergeCell ref="DB45:DI45"/>
    <mergeCell ref="DJ45:DR45"/>
    <mergeCell ref="DS45:DZ45"/>
    <mergeCell ref="EA45:EH45"/>
    <mergeCell ref="EI45:EQ45"/>
    <mergeCell ref="ER45:EY45"/>
    <mergeCell ref="EZ45:FH45"/>
    <mergeCell ref="FI45:FW45"/>
    <mergeCell ref="FX45:GE45"/>
    <mergeCell ref="GF45:GN45"/>
    <mergeCell ref="GO45:GW45"/>
    <mergeCell ref="A46:X46"/>
    <mergeCell ref="Y46:AD46"/>
    <mergeCell ref="AE46:AJ46"/>
    <mergeCell ref="AK46:AP46"/>
    <mergeCell ref="AQ46:AV46"/>
    <mergeCell ref="AW46:BD46"/>
    <mergeCell ref="BE46:BL46"/>
    <mergeCell ref="BM46:BT46"/>
    <mergeCell ref="BU46:CC46"/>
    <mergeCell ref="CD46:CK46"/>
    <mergeCell ref="CL46:CS46"/>
    <mergeCell ref="CT46:DA46"/>
    <mergeCell ref="DB46:DI46"/>
    <mergeCell ref="DJ46:DR46"/>
    <mergeCell ref="DS46:DZ46"/>
    <mergeCell ref="EA46:EH46"/>
    <mergeCell ref="EI46:EQ46"/>
    <mergeCell ref="ER46:EY46"/>
    <mergeCell ref="EZ46:FH46"/>
    <mergeCell ref="FI46:FW46"/>
    <mergeCell ref="FX46:GE46"/>
    <mergeCell ref="GF46:GN46"/>
    <mergeCell ref="GO46:GW46"/>
    <mergeCell ref="A47:GW47"/>
    <mergeCell ref="A48:GW48"/>
    <mergeCell ref="A49:D49"/>
    <mergeCell ref="E49:X49"/>
    <mergeCell ref="Y49:AD49"/>
    <mergeCell ref="AE49:AJ49"/>
    <mergeCell ref="AK49:AP49"/>
    <mergeCell ref="AQ49:AV49"/>
    <mergeCell ref="AW49:BD49"/>
    <mergeCell ref="BE49:BL49"/>
    <mergeCell ref="BM49:BT49"/>
    <mergeCell ref="BU49:CC49"/>
    <mergeCell ref="CD49:CK49"/>
    <mergeCell ref="CL49:CS49"/>
    <mergeCell ref="CT49:DA49"/>
    <mergeCell ref="DB49:DI49"/>
    <mergeCell ref="DJ49:DR49"/>
    <mergeCell ref="DS49:DZ49"/>
    <mergeCell ref="EA49:EH49"/>
    <mergeCell ref="EI49:EQ49"/>
    <mergeCell ref="ER49:EY49"/>
    <mergeCell ref="EZ49:FH49"/>
    <mergeCell ref="FI49:FW49"/>
    <mergeCell ref="FX49:GE49"/>
    <mergeCell ref="GF49:GN49"/>
    <mergeCell ref="GO49:GW49"/>
    <mergeCell ref="A50:D50"/>
    <mergeCell ref="E50:X50"/>
    <mergeCell ref="Y50:AD50"/>
    <mergeCell ref="AE50:AJ50"/>
    <mergeCell ref="AK50:AP50"/>
    <mergeCell ref="AQ50:AV50"/>
    <mergeCell ref="AW50:BD50"/>
    <mergeCell ref="BE50:BL50"/>
    <mergeCell ref="BM50:BT50"/>
    <mergeCell ref="BU50:CC50"/>
    <mergeCell ref="CD50:CK50"/>
    <mergeCell ref="CL50:CS50"/>
    <mergeCell ref="CT50:DA50"/>
    <mergeCell ref="DB50:DI50"/>
    <mergeCell ref="DJ50:DR50"/>
    <mergeCell ref="DS50:DZ50"/>
    <mergeCell ref="EA50:EH50"/>
    <mergeCell ref="EI50:EQ50"/>
    <mergeCell ref="ER50:EY50"/>
    <mergeCell ref="EZ50:FH50"/>
    <mergeCell ref="FI50:FW50"/>
    <mergeCell ref="FX50:GE50"/>
    <mergeCell ref="GF50:GN50"/>
    <mergeCell ref="GO50:GW50"/>
    <mergeCell ref="A51:GW51"/>
    <mergeCell ref="A52:D52"/>
    <mergeCell ref="E52:X52"/>
    <mergeCell ref="Y52:AD52"/>
    <mergeCell ref="AE52:AJ52"/>
    <mergeCell ref="AK52:AP52"/>
    <mergeCell ref="AQ52:AV52"/>
    <mergeCell ref="AW52:BD52"/>
    <mergeCell ref="BE52:BL52"/>
    <mergeCell ref="BM52:BT52"/>
    <mergeCell ref="BU52:CC52"/>
    <mergeCell ref="CD52:CK52"/>
    <mergeCell ref="CL52:CS52"/>
    <mergeCell ref="CT52:DA52"/>
    <mergeCell ref="DB52:DI52"/>
    <mergeCell ref="DJ52:DR52"/>
    <mergeCell ref="DS52:DZ52"/>
    <mergeCell ref="EA52:EH52"/>
    <mergeCell ref="EI52:EQ52"/>
    <mergeCell ref="ER52:EY52"/>
    <mergeCell ref="EZ52:FH52"/>
    <mergeCell ref="FI52:FW52"/>
    <mergeCell ref="FX52:GE52"/>
    <mergeCell ref="GF52:GN52"/>
    <mergeCell ref="GO52:GW52"/>
    <mergeCell ref="A53:D53"/>
    <mergeCell ref="E53:X53"/>
    <mergeCell ref="Y53:AD53"/>
    <mergeCell ref="AE53:AJ53"/>
    <mergeCell ref="AK53:AP53"/>
    <mergeCell ref="AQ53:AV53"/>
    <mergeCell ref="AW53:BD53"/>
    <mergeCell ref="BE53:BL53"/>
    <mergeCell ref="BM53:BT53"/>
    <mergeCell ref="BU53:CC53"/>
    <mergeCell ref="CD53:CK53"/>
    <mergeCell ref="CL53:CS53"/>
    <mergeCell ref="CT53:DA53"/>
    <mergeCell ref="DB53:DI53"/>
    <mergeCell ref="DJ53:DR53"/>
    <mergeCell ref="DS53:DZ53"/>
    <mergeCell ref="EA53:EH53"/>
    <mergeCell ref="EI53:EQ53"/>
    <mergeCell ref="ER53:EY53"/>
    <mergeCell ref="EZ53:FH53"/>
    <mergeCell ref="FI53:FW53"/>
    <mergeCell ref="FX53:GE53"/>
    <mergeCell ref="GF53:GN53"/>
    <mergeCell ref="GO53:GW53"/>
    <mergeCell ref="A54:X54"/>
    <mergeCell ref="Y54:AD54"/>
    <mergeCell ref="AE54:AJ54"/>
    <mergeCell ref="AK54:AP54"/>
    <mergeCell ref="AQ54:AV54"/>
    <mergeCell ref="AW54:BD54"/>
    <mergeCell ref="BE54:BL54"/>
    <mergeCell ref="BM54:BT54"/>
    <mergeCell ref="BU54:CC54"/>
    <mergeCell ref="CD54:CK54"/>
    <mergeCell ref="CL54:CS54"/>
    <mergeCell ref="CT54:DA54"/>
    <mergeCell ref="DB54:DI54"/>
    <mergeCell ref="DJ54:DR54"/>
    <mergeCell ref="DS54:DZ54"/>
    <mergeCell ref="EA54:EH54"/>
    <mergeCell ref="EI54:EQ54"/>
    <mergeCell ref="ER54:EY54"/>
    <mergeCell ref="EZ54:FH54"/>
    <mergeCell ref="FI54:FW54"/>
    <mergeCell ref="FX54:GE54"/>
    <mergeCell ref="GF54:GN54"/>
    <mergeCell ref="GO54:GW54"/>
    <mergeCell ref="A55:GW55"/>
    <mergeCell ref="A56:D56"/>
    <mergeCell ref="E56:X56"/>
    <mergeCell ref="Y56:AD56"/>
    <mergeCell ref="AE56:AJ56"/>
    <mergeCell ref="AK56:AP56"/>
    <mergeCell ref="AQ56:AV56"/>
    <mergeCell ref="AW56:BD56"/>
    <mergeCell ref="BE56:BL56"/>
    <mergeCell ref="BM56:BT56"/>
    <mergeCell ref="BU56:CC56"/>
    <mergeCell ref="CD56:CK56"/>
    <mergeCell ref="CL56:CS56"/>
    <mergeCell ref="CT56:DA56"/>
    <mergeCell ref="DB56:DI56"/>
    <mergeCell ref="DJ56:DR56"/>
    <mergeCell ref="DS56:DZ56"/>
    <mergeCell ref="EA56:EH56"/>
    <mergeCell ref="EI56:EQ56"/>
    <mergeCell ref="ER56:EY56"/>
    <mergeCell ref="EZ56:FH56"/>
    <mergeCell ref="FI56:FW56"/>
    <mergeCell ref="FX56:GE56"/>
    <mergeCell ref="GF56:GN56"/>
    <mergeCell ref="GO56:GW56"/>
    <mergeCell ref="A57:D57"/>
    <mergeCell ref="E57:X57"/>
    <mergeCell ref="Y57:AD57"/>
    <mergeCell ref="AE57:AJ57"/>
    <mergeCell ref="AK57:AP57"/>
    <mergeCell ref="AQ57:AV57"/>
    <mergeCell ref="AW57:BD57"/>
    <mergeCell ref="BE57:BL57"/>
    <mergeCell ref="BM57:BT57"/>
    <mergeCell ref="BU57:CC57"/>
    <mergeCell ref="CD57:CK57"/>
    <mergeCell ref="CL57:CS57"/>
    <mergeCell ref="CT57:DA57"/>
    <mergeCell ref="DB57:DI57"/>
    <mergeCell ref="DJ57:DR57"/>
    <mergeCell ref="DS57:DZ57"/>
    <mergeCell ref="EA57:EH57"/>
    <mergeCell ref="EI57:EQ57"/>
    <mergeCell ref="ER57:EY57"/>
    <mergeCell ref="EZ57:FH57"/>
    <mergeCell ref="FI57:FW57"/>
    <mergeCell ref="FX57:GE57"/>
    <mergeCell ref="GF57:GN57"/>
    <mergeCell ref="GO57:GW57"/>
    <mergeCell ref="A58:X58"/>
    <mergeCell ref="Y58:AD58"/>
    <mergeCell ref="AE58:AJ58"/>
    <mergeCell ref="AK58:AP58"/>
    <mergeCell ref="AQ58:AV58"/>
    <mergeCell ref="AW58:BD58"/>
    <mergeCell ref="BE58:BL58"/>
    <mergeCell ref="BM58:BT58"/>
    <mergeCell ref="BU58:CC58"/>
    <mergeCell ref="CD58:CK58"/>
    <mergeCell ref="CL58:CS58"/>
    <mergeCell ref="CT58:DA58"/>
    <mergeCell ref="DB58:DI58"/>
    <mergeCell ref="DJ58:DR58"/>
    <mergeCell ref="DS58:DZ58"/>
    <mergeCell ref="EA58:EH58"/>
    <mergeCell ref="EI58:EQ58"/>
    <mergeCell ref="ER58:EY58"/>
    <mergeCell ref="EZ58:FH58"/>
    <mergeCell ref="FI58:FW58"/>
    <mergeCell ref="FX58:GE58"/>
    <mergeCell ref="GF58:GN58"/>
    <mergeCell ref="GO58:GW58"/>
    <mergeCell ref="A59:GW59"/>
    <mergeCell ref="A60:GW60"/>
    <mergeCell ref="A61:D61"/>
    <mergeCell ref="E61:X61"/>
    <mergeCell ref="Y61:AD61"/>
    <mergeCell ref="AE61:AJ61"/>
    <mergeCell ref="AK61:AP61"/>
    <mergeCell ref="AQ61:AV61"/>
    <mergeCell ref="AW61:BD61"/>
    <mergeCell ref="BE61:BL61"/>
    <mergeCell ref="BM61:BT61"/>
    <mergeCell ref="BU61:CC61"/>
    <mergeCell ref="CD61:CK61"/>
    <mergeCell ref="CL61:CS61"/>
    <mergeCell ref="CT61:DA61"/>
    <mergeCell ref="DB61:DI61"/>
    <mergeCell ref="DJ61:DR61"/>
    <mergeCell ref="DS61:DZ61"/>
    <mergeCell ref="EA61:EH61"/>
    <mergeCell ref="EI61:EQ61"/>
    <mergeCell ref="ER61:EY61"/>
    <mergeCell ref="EZ61:FH61"/>
    <mergeCell ref="FI61:FW61"/>
    <mergeCell ref="FX61:GE61"/>
    <mergeCell ref="GF61:GN61"/>
    <mergeCell ref="GO61:GW61"/>
    <mergeCell ref="A62:D62"/>
    <mergeCell ref="E62:X62"/>
    <mergeCell ref="Y62:AD62"/>
    <mergeCell ref="AE62:AJ62"/>
    <mergeCell ref="AK62:AP62"/>
    <mergeCell ref="AQ62:AV62"/>
    <mergeCell ref="AW62:BD62"/>
    <mergeCell ref="BE62:BL62"/>
    <mergeCell ref="BM62:BT62"/>
    <mergeCell ref="BU62:CC62"/>
    <mergeCell ref="CD62:CK62"/>
    <mergeCell ref="CL62:CS62"/>
    <mergeCell ref="CT62:DA62"/>
    <mergeCell ref="DB62:DI62"/>
    <mergeCell ref="DJ62:DR62"/>
    <mergeCell ref="DS62:DZ62"/>
    <mergeCell ref="EA62:EH62"/>
    <mergeCell ref="EI62:EQ62"/>
    <mergeCell ref="ER62:EY62"/>
    <mergeCell ref="EZ62:FH62"/>
    <mergeCell ref="FI62:FW62"/>
    <mergeCell ref="FX62:GE62"/>
    <mergeCell ref="GF62:GN62"/>
    <mergeCell ref="GO62:GW62"/>
    <mergeCell ref="A63:GW63"/>
    <mergeCell ref="A64:D64"/>
    <mergeCell ref="E64:X64"/>
    <mergeCell ref="Y64:AD64"/>
    <mergeCell ref="AE64:AJ64"/>
    <mergeCell ref="AK64:AP64"/>
    <mergeCell ref="AQ64:AV64"/>
    <mergeCell ref="AW64:BD64"/>
    <mergeCell ref="BE64:BL64"/>
    <mergeCell ref="BM64:BT64"/>
    <mergeCell ref="BU64:CC64"/>
    <mergeCell ref="CD64:CK64"/>
    <mergeCell ref="CL64:CS64"/>
    <mergeCell ref="CT64:DA64"/>
    <mergeCell ref="DB64:DI64"/>
    <mergeCell ref="DJ64:DR64"/>
    <mergeCell ref="DS64:DZ64"/>
    <mergeCell ref="EA64:EH64"/>
    <mergeCell ref="EI64:EQ64"/>
    <mergeCell ref="ER64:EY64"/>
    <mergeCell ref="EZ64:FH64"/>
    <mergeCell ref="FI64:FW64"/>
    <mergeCell ref="FX64:GE64"/>
    <mergeCell ref="GF64:GN64"/>
    <mergeCell ref="GO64:GW64"/>
    <mergeCell ref="A65:D65"/>
    <mergeCell ref="E65:X65"/>
    <mergeCell ref="Y65:AD65"/>
    <mergeCell ref="AE65:AJ65"/>
    <mergeCell ref="AK65:AP65"/>
    <mergeCell ref="AQ65:AV65"/>
    <mergeCell ref="AW65:BD65"/>
    <mergeCell ref="BE65:BL65"/>
    <mergeCell ref="BM65:BT65"/>
    <mergeCell ref="BU65:CC65"/>
    <mergeCell ref="CD65:CK65"/>
    <mergeCell ref="CL65:CS65"/>
    <mergeCell ref="CT65:DA65"/>
    <mergeCell ref="DB65:DI65"/>
    <mergeCell ref="DJ65:DR65"/>
    <mergeCell ref="DS65:DZ65"/>
    <mergeCell ref="EA65:EH65"/>
    <mergeCell ref="EI65:EQ65"/>
    <mergeCell ref="ER65:EY65"/>
    <mergeCell ref="EZ65:FH65"/>
    <mergeCell ref="FI65:FW65"/>
    <mergeCell ref="FX65:GE65"/>
    <mergeCell ref="GF65:GN65"/>
    <mergeCell ref="GO65:GW65"/>
    <mergeCell ref="A66:X66"/>
    <mergeCell ref="Y66:AD66"/>
    <mergeCell ref="AE66:AJ66"/>
    <mergeCell ref="AK66:AP66"/>
    <mergeCell ref="AQ66:AV66"/>
    <mergeCell ref="AW66:BD66"/>
    <mergeCell ref="BE66:BL66"/>
    <mergeCell ref="BM66:BT66"/>
    <mergeCell ref="BU66:CC66"/>
    <mergeCell ref="CD66:CK66"/>
    <mergeCell ref="CL66:CS66"/>
    <mergeCell ref="CT66:DA66"/>
    <mergeCell ref="DB66:DI66"/>
    <mergeCell ref="DJ66:DR66"/>
    <mergeCell ref="DS66:DZ66"/>
    <mergeCell ref="EA66:EH66"/>
    <mergeCell ref="EI66:EQ66"/>
    <mergeCell ref="ER66:EY66"/>
    <mergeCell ref="EZ66:FH66"/>
    <mergeCell ref="FI66:FW66"/>
    <mergeCell ref="FX66:GE66"/>
    <mergeCell ref="GF66:GN66"/>
    <mergeCell ref="GO66:GW66"/>
    <mergeCell ref="A67:GW67"/>
    <mergeCell ref="A68:GW68"/>
    <mergeCell ref="A69:D69"/>
    <mergeCell ref="E69:X69"/>
    <mergeCell ref="Y69:AD69"/>
    <mergeCell ref="AE69:AJ69"/>
    <mergeCell ref="AK69:AP69"/>
    <mergeCell ref="AQ69:AV69"/>
    <mergeCell ref="AW69:BD69"/>
    <mergeCell ref="BE69:BL69"/>
    <mergeCell ref="BM69:BT69"/>
    <mergeCell ref="BU69:CC69"/>
    <mergeCell ref="CD69:CK69"/>
    <mergeCell ref="CL69:CS69"/>
    <mergeCell ref="CT69:DA69"/>
    <mergeCell ref="DB69:DI69"/>
    <mergeCell ref="DJ69:DR69"/>
    <mergeCell ref="DS69:DZ69"/>
    <mergeCell ref="EA69:EH69"/>
    <mergeCell ref="EI69:EQ69"/>
    <mergeCell ref="ER69:EY69"/>
    <mergeCell ref="EZ69:FH69"/>
    <mergeCell ref="FI69:FW69"/>
    <mergeCell ref="FX69:GE69"/>
    <mergeCell ref="GF69:GN69"/>
    <mergeCell ref="GO69:GW69"/>
    <mergeCell ref="A70:D70"/>
    <mergeCell ref="E70:X70"/>
    <mergeCell ref="Y70:AD70"/>
    <mergeCell ref="AE70:AJ70"/>
    <mergeCell ref="AK70:AP70"/>
    <mergeCell ref="AQ70:AV70"/>
    <mergeCell ref="AW70:BD70"/>
    <mergeCell ref="BE70:BL70"/>
    <mergeCell ref="BM70:BT70"/>
    <mergeCell ref="BU70:CC70"/>
    <mergeCell ref="CD70:CK70"/>
    <mergeCell ref="CL70:CS70"/>
    <mergeCell ref="CT70:DA70"/>
    <mergeCell ref="DB70:DI70"/>
    <mergeCell ref="DJ70:DR70"/>
    <mergeCell ref="DS70:DZ70"/>
    <mergeCell ref="EA70:EH70"/>
    <mergeCell ref="EI70:EQ70"/>
    <mergeCell ref="ER70:EY70"/>
    <mergeCell ref="EZ70:FH70"/>
    <mergeCell ref="FI70:FW70"/>
    <mergeCell ref="FX70:GE70"/>
    <mergeCell ref="GF70:GN70"/>
    <mergeCell ref="GO70:GW70"/>
    <mergeCell ref="A71:X71"/>
    <mergeCell ref="Y71:AD71"/>
    <mergeCell ref="AE71:AJ71"/>
    <mergeCell ref="AK71:AP71"/>
    <mergeCell ref="AQ71:AV71"/>
    <mergeCell ref="AW71:BD71"/>
    <mergeCell ref="BE71:BL71"/>
    <mergeCell ref="BM71:BT71"/>
    <mergeCell ref="BU71:CC71"/>
    <mergeCell ref="CD71:CK71"/>
    <mergeCell ref="CL71:CS71"/>
    <mergeCell ref="CT71:DA71"/>
    <mergeCell ref="DB71:DI71"/>
    <mergeCell ref="DJ71:DR71"/>
    <mergeCell ref="DS71:DZ71"/>
    <mergeCell ref="EA71:EH71"/>
    <mergeCell ref="EI71:EQ71"/>
    <mergeCell ref="ER71:EY71"/>
    <mergeCell ref="EZ71:FH71"/>
    <mergeCell ref="FI71:FW71"/>
    <mergeCell ref="FX71:GE71"/>
    <mergeCell ref="GF71:GN71"/>
    <mergeCell ref="GO71:GW71"/>
    <mergeCell ref="A72:X72"/>
    <mergeCell ref="Y72:AD72"/>
    <mergeCell ref="AE72:AJ72"/>
    <mergeCell ref="AK72:AP72"/>
    <mergeCell ref="AQ72:AV72"/>
    <mergeCell ref="AW72:BD72"/>
    <mergeCell ref="BE72:BL72"/>
    <mergeCell ref="BM72:BT72"/>
    <mergeCell ref="BU72:CC72"/>
    <mergeCell ref="CD72:CK72"/>
    <mergeCell ref="CL72:CS72"/>
    <mergeCell ref="CT72:DA72"/>
    <mergeCell ref="DB72:DI72"/>
    <mergeCell ref="DJ72:DR72"/>
    <mergeCell ref="DS72:DZ72"/>
    <mergeCell ref="EA72:EH72"/>
    <mergeCell ref="EI72:EQ72"/>
    <mergeCell ref="ER72:EY72"/>
    <mergeCell ref="EZ72:FH72"/>
    <mergeCell ref="FI72:FW72"/>
    <mergeCell ref="FX72:GE72"/>
    <mergeCell ref="GF72:GN72"/>
    <mergeCell ref="GO72:GW72"/>
    <mergeCell ref="AG74:CQ74"/>
    <mergeCell ref="AG75:CQ75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K16:V46"/>
  <sheetViews>
    <sheetView showFormulas="false" showGridLines="true" showRowColHeaders="true" showZeros="true" rightToLeft="false" tabSelected="false" showOutlineSymbols="true" defaultGridColor="true" view="normal" topLeftCell="A22" colorId="64" zoomScale="100" zoomScaleNormal="100" zoomScalePageLayoutView="100" workbookViewId="0">
      <selection pane="topLeft" activeCell="P35" activeCellId="0" sqref="P35"/>
    </sheetView>
  </sheetViews>
  <sheetFormatPr defaultColWidth="8.6796875" defaultRowHeight="15" zeroHeight="false" outlineLevelRow="0" outlineLevelCol="0"/>
  <cols>
    <col collapsed="false" customWidth="true" hidden="false" outlineLevel="0" max="13" min="13" style="0" width="10.57"/>
    <col collapsed="false" customWidth="true" hidden="false" outlineLevel="0" max="14" min="14" style="0" width="9.14"/>
    <col collapsed="false" customWidth="true" hidden="false" outlineLevel="0" max="15" min="15" style="0" width="11.71"/>
    <col collapsed="false" customWidth="true" hidden="false" outlineLevel="0" max="16" min="16" style="471" width="11.14"/>
    <col collapsed="false" customWidth="true" hidden="false" outlineLevel="0" max="19" min="19" style="0" width="2.57"/>
    <col collapsed="false" customWidth="true" hidden="false" outlineLevel="0" max="20" min="20" style="0" width="12.29"/>
  </cols>
  <sheetData>
    <row r="16" customFormat="false" ht="15" hidden="false" customHeight="false" outlineLevel="0" collapsed="false">
      <c r="O16" s="0" t="n">
        <v>29308.2995</v>
      </c>
      <c r="P16" s="471" t="n">
        <v>0</v>
      </c>
      <c r="R16" s="0" t="n">
        <v>97971.0548333333</v>
      </c>
      <c r="S16" s="0" t="n">
        <v>0</v>
      </c>
      <c r="U16" s="0" t="n">
        <v>40505.1015</v>
      </c>
    </row>
    <row r="17" customFormat="false" ht="15" hidden="false" customHeight="false" outlineLevel="0" collapsed="false">
      <c r="T17" s="0" t="n">
        <v>97971.0578333333</v>
      </c>
      <c r="U17" s="0" t="n">
        <v>40505.1045</v>
      </c>
    </row>
    <row r="25" customFormat="false" ht="15" hidden="false" customHeight="false" outlineLevel="0" collapsed="false">
      <c r="L25" s="472" t="n">
        <v>2024</v>
      </c>
      <c r="P25" s="473" t="n">
        <v>2025</v>
      </c>
      <c r="T25" s="472" t="n">
        <v>2026</v>
      </c>
    </row>
    <row r="26" customFormat="false" ht="15" hidden="false" customHeight="false" outlineLevel="0" collapsed="false">
      <c r="L26" s="474"/>
      <c r="M26" s="474" t="s">
        <v>867</v>
      </c>
      <c r="N26" s="475" t="s">
        <v>868</v>
      </c>
      <c r="P26" s="476" t="n">
        <v>57465.9533333333</v>
      </c>
      <c r="Q26" s="474" t="s">
        <v>867</v>
      </c>
      <c r="R26" s="475" t="s">
        <v>868</v>
      </c>
      <c r="T26" s="474"/>
      <c r="U26" s="474" t="s">
        <v>867</v>
      </c>
      <c r="V26" s="475" t="s">
        <v>868</v>
      </c>
    </row>
    <row r="27" customFormat="false" ht="15" hidden="false" customHeight="false" outlineLevel="0" collapsed="false">
      <c r="L27" s="474" t="n">
        <v>7183.247</v>
      </c>
      <c r="M27" s="474" t="s">
        <v>869</v>
      </c>
      <c r="N27" s="475"/>
      <c r="P27" s="476" t="n">
        <f aca="false">P26/4</f>
        <v>14366.4883333333</v>
      </c>
      <c r="Q27" s="474" t="s">
        <v>869</v>
      </c>
      <c r="R27" s="475"/>
      <c r="T27" s="474"/>
      <c r="U27" s="474" t="s">
        <v>869</v>
      </c>
      <c r="V27" s="475"/>
    </row>
    <row r="28" customFormat="false" ht="15" hidden="false" customHeight="false" outlineLevel="0" collapsed="false">
      <c r="L28" s="474" t="n">
        <v>21549.7325</v>
      </c>
      <c r="M28" s="474" t="s">
        <v>870</v>
      </c>
      <c r="N28" s="475"/>
      <c r="P28" s="476" t="n">
        <f aca="false">P26-P27</f>
        <v>43099.465</v>
      </c>
      <c r="Q28" s="474" t="s">
        <v>870</v>
      </c>
      <c r="R28" s="475"/>
      <c r="T28" s="474"/>
      <c r="U28" s="474" t="s">
        <v>870</v>
      </c>
      <c r="V28" s="475"/>
    </row>
    <row r="30" customFormat="false" ht="15" hidden="false" customHeight="false" outlineLevel="0" collapsed="false">
      <c r="L30" s="474"/>
      <c r="M30" s="474" t="s">
        <v>867</v>
      </c>
      <c r="N30" s="475" t="s">
        <v>871</v>
      </c>
      <c r="P30" s="476" t="n">
        <v>39929.7815</v>
      </c>
      <c r="Q30" s="474" t="s">
        <v>867</v>
      </c>
      <c r="R30" s="475" t="s">
        <v>871</v>
      </c>
      <c r="T30" s="477" t="n">
        <v>39929.7815</v>
      </c>
      <c r="U30" s="474" t="s">
        <v>867</v>
      </c>
      <c r="V30" s="475" t="s">
        <v>871</v>
      </c>
    </row>
    <row r="31" customFormat="false" ht="15" hidden="false" customHeight="false" outlineLevel="0" collapsed="false">
      <c r="L31" s="474"/>
      <c r="M31" s="474" t="s">
        <v>869</v>
      </c>
      <c r="N31" s="475"/>
      <c r="P31" s="476" t="n">
        <f aca="false">P30/4</f>
        <v>9982.445375</v>
      </c>
      <c r="Q31" s="474" t="s">
        <v>869</v>
      </c>
      <c r="R31" s="475"/>
      <c r="T31" s="474" t="n">
        <f aca="false">T30/4</f>
        <v>9982.445375</v>
      </c>
      <c r="U31" s="474" t="s">
        <v>869</v>
      </c>
      <c r="V31" s="475"/>
    </row>
    <row r="32" customFormat="false" ht="15" hidden="false" customHeight="false" outlineLevel="0" collapsed="false">
      <c r="L32" s="474"/>
      <c r="M32" s="474" t="s">
        <v>870</v>
      </c>
      <c r="N32" s="475"/>
      <c r="P32" s="476" t="n">
        <f aca="false">P30-P31</f>
        <v>29947.336125</v>
      </c>
      <c r="Q32" s="474" t="s">
        <v>870</v>
      </c>
      <c r="R32" s="475"/>
      <c r="T32" s="474" t="n">
        <f aca="false">T30-T31</f>
        <v>29947.336125</v>
      </c>
      <c r="U32" s="474" t="s">
        <v>870</v>
      </c>
      <c r="V32" s="475"/>
    </row>
    <row r="34" customFormat="false" ht="15" hidden="false" customHeight="false" outlineLevel="0" collapsed="false">
      <c r="L34" s="478" t="n">
        <v>575.323</v>
      </c>
      <c r="M34" s="0" t="s">
        <v>867</v>
      </c>
      <c r="N34" s="475"/>
      <c r="P34" s="471" t="n">
        <v>575.323</v>
      </c>
      <c r="Q34" s="0" t="s">
        <v>867</v>
      </c>
      <c r="R34" s="475"/>
      <c r="T34" s="478" t="n">
        <v>575.323</v>
      </c>
      <c r="U34" s="0" t="s">
        <v>867</v>
      </c>
      <c r="V34" s="475"/>
    </row>
    <row r="35" customFormat="false" ht="15" hidden="false" customHeight="false" outlineLevel="0" collapsed="false">
      <c r="L35" s="478" t="n">
        <f aca="false">L34</f>
        <v>575.323</v>
      </c>
      <c r="M35" s="0" t="s">
        <v>869</v>
      </c>
      <c r="N35" s="475"/>
      <c r="P35" s="471" t="n">
        <f aca="false">P34</f>
        <v>575.323</v>
      </c>
      <c r="Q35" s="0" t="s">
        <v>869</v>
      </c>
      <c r="R35" s="475"/>
      <c r="T35" s="478" t="n">
        <f aca="false">T34</f>
        <v>575.323</v>
      </c>
      <c r="U35" s="0" t="s">
        <v>869</v>
      </c>
      <c r="V35" s="475"/>
    </row>
    <row r="36" customFormat="false" ht="15" hidden="false" customHeight="false" outlineLevel="0" collapsed="false">
      <c r="L36" s="0" t="n">
        <v>0</v>
      </c>
      <c r="M36" s="0" t="s">
        <v>870</v>
      </c>
      <c r="N36" s="475"/>
      <c r="P36" s="471" t="n">
        <v>0</v>
      </c>
      <c r="Q36" s="0" t="s">
        <v>870</v>
      </c>
      <c r="R36" s="475"/>
      <c r="T36" s="0" t="n">
        <v>0</v>
      </c>
      <c r="U36" s="0" t="s">
        <v>870</v>
      </c>
      <c r="V36" s="475"/>
    </row>
    <row r="40" customFormat="false" ht="15" hidden="false" customHeight="false" outlineLevel="0" collapsed="false">
      <c r="O40" s="471"/>
      <c r="P40" s="471" t="n">
        <f aca="false">P30+P26+P34</f>
        <v>97971.0578333333</v>
      </c>
      <c r="Q40" s="0" t="s">
        <v>867</v>
      </c>
      <c r="T40" s="478" t="n">
        <f aca="false">T30+T26+T34</f>
        <v>40505.1045</v>
      </c>
    </row>
    <row r="41" customFormat="false" ht="15" hidden="false" customHeight="false" outlineLevel="0" collapsed="false">
      <c r="O41" s="471" t="n">
        <v>24924.2567083333</v>
      </c>
      <c r="P41" s="471" t="n">
        <f aca="false">P31+P27+P35</f>
        <v>24924.2567083333</v>
      </c>
      <c r="Q41" s="0" t="s">
        <v>869</v>
      </c>
      <c r="T41" s="478" t="n">
        <f aca="false">T31+T27+T35</f>
        <v>10557.768375</v>
      </c>
    </row>
    <row r="42" customFormat="false" ht="15" hidden="false" customHeight="false" outlineLevel="0" collapsed="false">
      <c r="O42" s="471" t="n">
        <v>73046.801125</v>
      </c>
      <c r="P42" s="471" t="n">
        <f aca="false">P32+P28+P36</f>
        <v>73046.801125</v>
      </c>
      <c r="Q42" s="0" t="s">
        <v>870</v>
      </c>
      <c r="T42" s="478" t="n">
        <f aca="false">T32+T28+T36</f>
        <v>29947.336125</v>
      </c>
    </row>
    <row r="44" customFormat="false" ht="15" hidden="false" customHeight="false" outlineLevel="0" collapsed="false">
      <c r="K44" s="0" t="s">
        <v>872</v>
      </c>
      <c r="M44" s="479" t="n">
        <v>29308.2996666667</v>
      </c>
      <c r="P44" s="471" t="n">
        <v>97971.0578333333</v>
      </c>
      <c r="T44" s="0" t="n">
        <v>40505.1045</v>
      </c>
    </row>
    <row r="45" customFormat="false" ht="15" hidden="false" customHeight="false" outlineLevel="0" collapsed="false">
      <c r="M45" s="479"/>
    </row>
    <row r="46" customFormat="false" ht="15" hidden="false" customHeight="false" outlineLevel="0" collapsed="false">
      <c r="K46" s="0" t="s">
        <v>873</v>
      </c>
      <c r="M46" s="479" t="n">
        <v>29308.2996666667</v>
      </c>
      <c r="P46" s="471" t="n">
        <v>97971.0548333333</v>
      </c>
      <c r="T46" s="479" t="n">
        <v>40505.1015</v>
      </c>
    </row>
  </sheetData>
  <mergeCells count="9">
    <mergeCell ref="N26:N28"/>
    <mergeCell ref="R26:R28"/>
    <mergeCell ref="V26:V28"/>
    <mergeCell ref="N30:N32"/>
    <mergeCell ref="R30:R32"/>
    <mergeCell ref="V30:V32"/>
    <mergeCell ref="N34:N36"/>
    <mergeCell ref="R34:R36"/>
    <mergeCell ref="V34:V36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H79"/>
  <sheetViews>
    <sheetView showFormulas="false" showGridLines="true" showRowColHeaders="true" showZeros="true" rightToLeft="false" tabSelected="true" showOutlineSymbols="true" defaultGridColor="true" view="normal" topLeftCell="A55" colorId="64" zoomScale="145" zoomScaleNormal="145" zoomScalePageLayoutView="100" workbookViewId="0">
      <selection pane="topLeft" activeCell="A55" activeCellId="0" sqref="A55"/>
    </sheetView>
  </sheetViews>
  <sheetFormatPr defaultColWidth="1.00390625" defaultRowHeight="12.75" zeroHeight="false" outlineLevelRow="0" outlineLevelCol="1"/>
  <cols>
    <col collapsed="false" customWidth="false" hidden="false" outlineLevel="0" max="13" min="1" style="15" width="1"/>
    <col collapsed="false" customWidth="true" hidden="true" outlineLevel="0" max="32" min="14" style="15" width="11.53"/>
    <col collapsed="false" customWidth="false" hidden="true" outlineLevel="1" max="82" min="33" style="15" width="1"/>
    <col collapsed="false" customWidth="true" hidden="true" outlineLevel="0" max="92" min="83" style="15" width="11.53"/>
    <col collapsed="false" customWidth="true" hidden="false" outlineLevel="0" max="97" min="93" style="15" width="1.42"/>
    <col collapsed="false" customWidth="false" hidden="false" outlineLevel="0" max="101" min="98" style="15" width="1"/>
    <col collapsed="false" customWidth="true" hidden="false" outlineLevel="0" max="102" min="102" style="15" width="2.71"/>
    <col collapsed="false" customWidth="true" hidden="false" outlineLevel="0" max="103" min="103" style="15" width="3"/>
    <col collapsed="false" customWidth="true" hidden="false" outlineLevel="0" max="104" min="104" style="15" width="2.57"/>
    <col collapsed="false" customWidth="true" hidden="false" outlineLevel="0" max="105" min="105" style="15" width="3"/>
    <col collapsed="false" customWidth="true" hidden="false" outlineLevel="0" max="107" min="106" style="15" width="3.29"/>
    <col collapsed="false" customWidth="true" hidden="false" outlineLevel="0" max="112" min="108" style="15" width="1.29"/>
    <col collapsed="false" customWidth="false" hidden="false" outlineLevel="0" max="122" min="113" style="15" width="1"/>
    <col collapsed="false" customWidth="true" hidden="false" outlineLevel="0" max="127" min="123" style="15" width="1.29"/>
    <col collapsed="false" customWidth="true" hidden="false" outlineLevel="0" max="128" min="128" style="15" width="6.71"/>
    <col collapsed="false" customWidth="true" hidden="false" outlineLevel="0" max="129" min="129" style="15" width="7"/>
    <col collapsed="false" customWidth="false" hidden="false" outlineLevel="0" max="215" min="130" style="15" width="1"/>
    <col collapsed="false" customWidth="true" hidden="false" outlineLevel="0" max="216" min="216" style="15" width="3.71"/>
    <col collapsed="false" customWidth="false" hidden="false" outlineLevel="0" max="16384" min="217" style="15" width="1"/>
  </cols>
  <sheetData>
    <row r="1" s="22" customFormat="true" ht="8.25" hidden="false" customHeight="false" outlineLevel="0" collapsed="false">
      <c r="GY1" s="23" t="s">
        <v>0</v>
      </c>
    </row>
    <row r="2" s="22" customFormat="true" ht="8.25" hidden="false" customHeight="false" outlineLevel="0" collapsed="false">
      <c r="GY2" s="23" t="s">
        <v>1</v>
      </c>
    </row>
    <row r="3" s="22" customFormat="true" ht="8.25" hidden="false" customHeight="false" outlineLevel="0" collapsed="false">
      <c r="GY3" s="23" t="s">
        <v>2</v>
      </c>
    </row>
    <row r="4" s="22" customFormat="true" ht="8.25" hidden="false" customHeight="false" outlineLevel="0" collapsed="false">
      <c r="GY4" s="23" t="s">
        <v>3</v>
      </c>
    </row>
    <row r="6" s="19" customFormat="true" ht="10.5" hidden="false" customHeight="false" outlineLevel="0" collapsed="false">
      <c r="GY6" s="24" t="s">
        <v>46</v>
      </c>
    </row>
    <row r="7" s="26" customFormat="true" ht="11.25" hidden="false" customHeight="false" outlineLevel="0" collapsed="false">
      <c r="A7" s="25" t="s">
        <v>47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</row>
    <row r="8" s="26" customFormat="true" ht="11.25" hidden="false" customHeight="false" outlineLevel="0" collapsed="false">
      <c r="A8" s="27" t="str">
        <f aca="false">'1'!E14</f>
        <v>Нарьян-Марского муниципального унитарного предприятия  объединенных котельных и тепловых сетей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7"/>
      <c r="CR8" s="27"/>
      <c r="CS8" s="27"/>
      <c r="CT8" s="27"/>
      <c r="CU8" s="27"/>
      <c r="CV8" s="27"/>
      <c r="CW8" s="27"/>
      <c r="CX8" s="27"/>
      <c r="CY8" s="27"/>
      <c r="CZ8" s="27"/>
      <c r="DA8" s="27"/>
      <c r="DB8" s="27"/>
      <c r="DC8" s="27"/>
      <c r="DD8" s="27"/>
      <c r="DE8" s="27"/>
      <c r="DF8" s="27"/>
      <c r="DG8" s="27"/>
      <c r="DH8" s="27"/>
      <c r="DI8" s="27"/>
      <c r="DJ8" s="27"/>
      <c r="DK8" s="27"/>
      <c r="DL8" s="27"/>
      <c r="DM8" s="27"/>
      <c r="DN8" s="27"/>
      <c r="DO8" s="27"/>
      <c r="DP8" s="27"/>
      <c r="DQ8" s="27"/>
      <c r="DR8" s="27"/>
      <c r="DS8" s="27"/>
      <c r="DT8" s="27"/>
      <c r="DU8" s="27"/>
      <c r="DV8" s="27"/>
      <c r="DW8" s="27"/>
      <c r="DX8" s="27"/>
      <c r="DY8" s="27"/>
      <c r="DZ8" s="27"/>
      <c r="EA8" s="27"/>
      <c r="EB8" s="27"/>
      <c r="EC8" s="27"/>
      <c r="ED8" s="27"/>
      <c r="EE8" s="27"/>
      <c r="EF8" s="27"/>
      <c r="EG8" s="27"/>
      <c r="EH8" s="27"/>
      <c r="EI8" s="27"/>
      <c r="EJ8" s="27"/>
      <c r="EK8" s="27"/>
      <c r="EL8" s="27"/>
      <c r="EM8" s="27"/>
      <c r="EN8" s="27"/>
      <c r="EO8" s="27"/>
      <c r="EP8" s="27"/>
      <c r="EQ8" s="27"/>
      <c r="ER8" s="27"/>
      <c r="ES8" s="27"/>
      <c r="ET8" s="27"/>
      <c r="EU8" s="27"/>
      <c r="EV8" s="27"/>
      <c r="EW8" s="27"/>
      <c r="EX8" s="27"/>
      <c r="EY8" s="27"/>
      <c r="EZ8" s="27"/>
      <c r="FA8" s="27"/>
      <c r="FB8" s="27"/>
      <c r="FC8" s="27"/>
      <c r="FD8" s="27"/>
      <c r="FE8" s="27"/>
      <c r="FF8" s="27"/>
      <c r="FG8" s="27"/>
      <c r="FH8" s="27"/>
      <c r="FI8" s="27"/>
      <c r="FJ8" s="27"/>
      <c r="FK8" s="27"/>
      <c r="FL8" s="27"/>
      <c r="FM8" s="27"/>
      <c r="FN8" s="27"/>
      <c r="FO8" s="27"/>
      <c r="FP8" s="27"/>
      <c r="FQ8" s="27"/>
      <c r="FR8" s="27"/>
      <c r="FS8" s="27"/>
      <c r="FT8" s="27"/>
      <c r="FU8" s="27"/>
      <c r="FV8" s="27"/>
      <c r="FW8" s="27"/>
      <c r="FX8" s="27"/>
      <c r="FY8" s="27"/>
      <c r="FZ8" s="27"/>
      <c r="GA8" s="27"/>
      <c r="GB8" s="27"/>
      <c r="GC8" s="27"/>
      <c r="GD8" s="27"/>
      <c r="GE8" s="27"/>
      <c r="GF8" s="27"/>
      <c r="GG8" s="27"/>
      <c r="GH8" s="27"/>
      <c r="GI8" s="27"/>
      <c r="GJ8" s="27"/>
      <c r="GK8" s="27"/>
      <c r="GL8" s="27"/>
      <c r="GM8" s="27"/>
      <c r="GN8" s="27"/>
      <c r="GO8" s="27"/>
      <c r="GP8" s="27"/>
      <c r="GQ8" s="27"/>
      <c r="GR8" s="27"/>
      <c r="GS8" s="27"/>
      <c r="GT8" s="27"/>
      <c r="GU8" s="27"/>
      <c r="GV8" s="27"/>
      <c r="GW8" s="27"/>
      <c r="GX8" s="27"/>
      <c r="GY8" s="27"/>
    </row>
    <row r="9" s="22" customFormat="true" ht="8.25" hidden="false" customHeight="false" outlineLevel="0" collapsed="false">
      <c r="A9" s="28" t="s">
        <v>9</v>
      </c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</row>
    <row r="10" s="26" customFormat="true" ht="11.25" hidden="false" customHeight="false" outlineLevel="0" collapsed="false">
      <c r="DU10" s="29" t="s">
        <v>48</v>
      </c>
      <c r="DV10" s="30" t="s">
        <v>49</v>
      </c>
      <c r="DW10" s="30"/>
      <c r="DX10" s="30"/>
      <c r="DY10" s="30"/>
      <c r="DZ10" s="30"/>
      <c r="EA10" s="30"/>
      <c r="EB10" s="30"/>
      <c r="EC10" s="30"/>
      <c r="EE10" s="31" t="s">
        <v>50</v>
      </c>
    </row>
    <row r="11" customFormat="false" ht="4.5" hidden="false" customHeight="true" outlineLevel="0" collapsed="false"/>
    <row r="12" s="22" customFormat="true" ht="8.25" hidden="false" customHeight="false" outlineLevel="0" collapsed="false">
      <c r="A12" s="32" t="s">
        <v>51</v>
      </c>
      <c r="B12" s="32"/>
      <c r="C12" s="32"/>
      <c r="D12" s="32" t="s">
        <v>52</v>
      </c>
      <c r="E12" s="32"/>
      <c r="F12" s="32"/>
      <c r="G12" s="32"/>
      <c r="H12" s="32"/>
      <c r="I12" s="32"/>
      <c r="J12" s="32"/>
      <c r="K12" s="32"/>
      <c r="L12" s="32"/>
      <c r="M12" s="32"/>
      <c r="N12" s="32" t="s">
        <v>53</v>
      </c>
      <c r="O12" s="32"/>
      <c r="P12" s="32"/>
      <c r="Q12" s="32"/>
      <c r="R12" s="32"/>
      <c r="S12" s="32"/>
      <c r="T12" s="32" t="s">
        <v>54</v>
      </c>
      <c r="U12" s="32"/>
      <c r="V12" s="32"/>
      <c r="W12" s="32"/>
      <c r="X12" s="32"/>
      <c r="Y12" s="32" t="s">
        <v>55</v>
      </c>
      <c r="Z12" s="32"/>
      <c r="AA12" s="32"/>
      <c r="AB12" s="32"/>
      <c r="AC12" s="32"/>
      <c r="AD12" s="32"/>
      <c r="AE12" s="32"/>
      <c r="AF12" s="32"/>
      <c r="AG12" s="33" t="s">
        <v>56</v>
      </c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BZ12" s="33"/>
      <c r="CA12" s="33"/>
      <c r="CB12" s="33"/>
      <c r="CC12" s="33"/>
      <c r="CD12" s="33"/>
      <c r="CE12" s="32" t="s">
        <v>57</v>
      </c>
      <c r="CF12" s="32"/>
      <c r="CG12" s="32"/>
      <c r="CH12" s="32"/>
      <c r="CI12" s="32"/>
      <c r="CJ12" s="32" t="s">
        <v>57</v>
      </c>
      <c r="CK12" s="32"/>
      <c r="CL12" s="32"/>
      <c r="CM12" s="32"/>
      <c r="CN12" s="32"/>
      <c r="CO12" s="33" t="s">
        <v>58</v>
      </c>
      <c r="CP12" s="33"/>
      <c r="CQ12" s="33"/>
      <c r="CR12" s="33"/>
      <c r="CS12" s="33"/>
      <c r="CT12" s="33"/>
      <c r="CU12" s="33"/>
      <c r="CV12" s="33"/>
      <c r="CW12" s="33"/>
      <c r="CX12" s="33"/>
      <c r="CY12" s="33"/>
      <c r="CZ12" s="33"/>
      <c r="DA12" s="33"/>
      <c r="DB12" s="33"/>
      <c r="DC12" s="33"/>
      <c r="DD12" s="33"/>
      <c r="DE12" s="33"/>
      <c r="DF12" s="33"/>
      <c r="DG12" s="33"/>
      <c r="DH12" s="33"/>
      <c r="DI12" s="33"/>
      <c r="DJ12" s="33"/>
      <c r="DK12" s="33"/>
      <c r="DL12" s="33"/>
      <c r="DM12" s="33"/>
      <c r="DN12" s="33"/>
      <c r="DO12" s="33"/>
      <c r="DP12" s="33"/>
      <c r="DQ12" s="33"/>
      <c r="DR12" s="33"/>
      <c r="DS12" s="33"/>
      <c r="DT12" s="33"/>
      <c r="DU12" s="33"/>
      <c r="DV12" s="33"/>
      <c r="DW12" s="33"/>
      <c r="DX12" s="33"/>
      <c r="DY12" s="33"/>
      <c r="DZ12" s="33"/>
      <c r="EA12" s="33"/>
      <c r="EB12" s="33"/>
      <c r="EC12" s="33"/>
      <c r="ED12" s="33"/>
      <c r="EE12" s="33" t="s">
        <v>59</v>
      </c>
      <c r="EF12" s="33"/>
      <c r="EG12" s="33"/>
      <c r="EH12" s="33"/>
      <c r="EI12" s="33"/>
      <c r="EJ12" s="33"/>
      <c r="EK12" s="33"/>
      <c r="EL12" s="33"/>
      <c r="EM12" s="33"/>
      <c r="EN12" s="33"/>
      <c r="EO12" s="33"/>
      <c r="EP12" s="33"/>
      <c r="EQ12" s="33"/>
      <c r="ER12" s="33"/>
      <c r="ES12" s="33"/>
      <c r="ET12" s="33"/>
      <c r="EU12" s="33"/>
      <c r="EV12" s="33"/>
      <c r="EW12" s="33"/>
      <c r="EX12" s="33"/>
      <c r="EY12" s="33"/>
      <c r="EZ12" s="33"/>
      <c r="FA12" s="33"/>
      <c r="FB12" s="33"/>
      <c r="FC12" s="33"/>
      <c r="FD12" s="33"/>
      <c r="FE12" s="33"/>
      <c r="FF12" s="33"/>
      <c r="FG12" s="33"/>
      <c r="FH12" s="33"/>
      <c r="FI12" s="33"/>
      <c r="FJ12" s="33"/>
      <c r="FK12" s="33"/>
      <c r="FL12" s="33"/>
      <c r="FM12" s="33"/>
      <c r="FN12" s="33"/>
      <c r="FO12" s="33"/>
      <c r="FP12" s="33"/>
      <c r="FQ12" s="33"/>
      <c r="FR12" s="33"/>
      <c r="FS12" s="33"/>
      <c r="FT12" s="33"/>
      <c r="FU12" s="33"/>
      <c r="FV12" s="33"/>
      <c r="FW12" s="33"/>
      <c r="FX12" s="33"/>
      <c r="FY12" s="33"/>
      <c r="FZ12" s="33"/>
      <c r="GA12" s="33"/>
      <c r="GB12" s="33"/>
      <c r="GC12" s="33"/>
      <c r="GD12" s="33"/>
      <c r="GE12" s="33"/>
      <c r="GF12" s="33"/>
      <c r="GG12" s="33"/>
      <c r="GH12" s="33"/>
      <c r="GI12" s="33"/>
      <c r="GJ12" s="33"/>
      <c r="GK12" s="33"/>
      <c r="GL12" s="33"/>
      <c r="GM12" s="33"/>
      <c r="GN12" s="33"/>
      <c r="GO12" s="33"/>
      <c r="GP12" s="33"/>
      <c r="GQ12" s="33"/>
      <c r="GR12" s="33"/>
      <c r="GS12" s="33"/>
      <c r="GT12" s="33"/>
      <c r="GU12" s="33"/>
      <c r="GV12" s="33"/>
      <c r="GW12" s="33"/>
      <c r="GX12" s="33"/>
      <c r="GY12" s="33"/>
    </row>
    <row r="13" s="22" customFormat="true" ht="8.25" hidden="false" customHeight="false" outlineLevel="0" collapsed="false">
      <c r="A13" s="34" t="s">
        <v>60</v>
      </c>
      <c r="B13" s="34"/>
      <c r="C13" s="34"/>
      <c r="D13" s="34" t="s">
        <v>61</v>
      </c>
      <c r="E13" s="34"/>
      <c r="F13" s="34"/>
      <c r="G13" s="34"/>
      <c r="H13" s="34"/>
      <c r="I13" s="34"/>
      <c r="J13" s="34"/>
      <c r="K13" s="34"/>
      <c r="L13" s="34"/>
      <c r="M13" s="34"/>
      <c r="N13" s="34" t="s">
        <v>62</v>
      </c>
      <c r="O13" s="34"/>
      <c r="P13" s="34"/>
      <c r="Q13" s="34"/>
      <c r="R13" s="34"/>
      <c r="S13" s="34"/>
      <c r="T13" s="34" t="s">
        <v>63</v>
      </c>
      <c r="U13" s="34"/>
      <c r="V13" s="34"/>
      <c r="W13" s="34"/>
      <c r="X13" s="34"/>
      <c r="Y13" s="34" t="s">
        <v>64</v>
      </c>
      <c r="Z13" s="34"/>
      <c r="AA13" s="34"/>
      <c r="AB13" s="34"/>
      <c r="AC13" s="34"/>
      <c r="AD13" s="34"/>
      <c r="AE13" s="34"/>
      <c r="AF13" s="34"/>
      <c r="AG13" s="33" t="s">
        <v>65</v>
      </c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BZ13" s="33"/>
      <c r="CA13" s="33"/>
      <c r="CB13" s="33"/>
      <c r="CC13" s="33"/>
      <c r="CD13" s="33"/>
      <c r="CE13" s="34" t="s">
        <v>66</v>
      </c>
      <c r="CF13" s="34"/>
      <c r="CG13" s="34"/>
      <c r="CH13" s="34"/>
      <c r="CI13" s="34"/>
      <c r="CJ13" s="34" t="s">
        <v>67</v>
      </c>
      <c r="CK13" s="34"/>
      <c r="CL13" s="34"/>
      <c r="CM13" s="34"/>
      <c r="CN13" s="34"/>
      <c r="CO13" s="32" t="s">
        <v>68</v>
      </c>
      <c r="CP13" s="32"/>
      <c r="CQ13" s="32"/>
      <c r="CR13" s="32"/>
      <c r="CS13" s="32"/>
      <c r="CT13" s="32"/>
      <c r="CU13" s="32"/>
      <c r="CV13" s="32"/>
      <c r="CW13" s="32"/>
      <c r="CX13" s="32"/>
      <c r="CY13" s="32"/>
      <c r="CZ13" s="32"/>
      <c r="DA13" s="32"/>
      <c r="DB13" s="32"/>
      <c r="DC13" s="32"/>
      <c r="DD13" s="34" t="s">
        <v>69</v>
      </c>
      <c r="DE13" s="34"/>
      <c r="DF13" s="34"/>
      <c r="DG13" s="34"/>
      <c r="DH13" s="34"/>
      <c r="DI13" s="32" t="s">
        <v>70</v>
      </c>
      <c r="DJ13" s="32"/>
      <c r="DK13" s="32"/>
      <c r="DL13" s="32"/>
      <c r="DM13" s="32"/>
      <c r="DN13" s="32"/>
      <c r="DO13" s="32"/>
      <c r="DP13" s="32"/>
      <c r="DQ13" s="32"/>
      <c r="DR13" s="32"/>
      <c r="DS13" s="32"/>
      <c r="DT13" s="32"/>
      <c r="DU13" s="32"/>
      <c r="DV13" s="32"/>
      <c r="DW13" s="32"/>
      <c r="DX13" s="32"/>
      <c r="DY13" s="32"/>
      <c r="DZ13" s="34" t="s">
        <v>71</v>
      </c>
      <c r="EA13" s="34"/>
      <c r="EB13" s="34"/>
      <c r="EC13" s="34"/>
      <c r="ED13" s="34"/>
      <c r="EE13" s="34" t="s">
        <v>72</v>
      </c>
      <c r="EF13" s="34"/>
      <c r="EG13" s="34"/>
      <c r="EH13" s="34"/>
      <c r="EI13" s="34"/>
      <c r="EJ13" s="34"/>
      <c r="EK13" s="34" t="s">
        <v>73</v>
      </c>
      <c r="EL13" s="34"/>
      <c r="EM13" s="34"/>
      <c r="EN13" s="34"/>
      <c r="EO13" s="34"/>
      <c r="EP13" s="34"/>
      <c r="EQ13" s="34" t="s">
        <v>74</v>
      </c>
      <c r="ER13" s="34"/>
      <c r="ES13" s="34"/>
      <c r="ET13" s="34"/>
      <c r="EU13" s="34"/>
      <c r="EV13" s="34"/>
      <c r="EW13" s="34" t="s">
        <v>75</v>
      </c>
      <c r="EX13" s="34"/>
      <c r="EY13" s="34"/>
      <c r="EZ13" s="34"/>
      <c r="FA13" s="34"/>
      <c r="FB13" s="34"/>
      <c r="FC13" s="32" t="s">
        <v>76</v>
      </c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4" t="s">
        <v>77</v>
      </c>
      <c r="FU13" s="34"/>
      <c r="FV13" s="34"/>
      <c r="FW13" s="34"/>
      <c r="FX13" s="34"/>
      <c r="FY13" s="34"/>
      <c r="FZ13" s="34" t="s">
        <v>78</v>
      </c>
      <c r="GA13" s="34"/>
      <c r="GB13" s="34"/>
      <c r="GC13" s="34"/>
      <c r="GD13" s="34"/>
      <c r="GE13" s="34"/>
      <c r="GF13" s="34" t="s">
        <v>79</v>
      </c>
      <c r="GG13" s="34"/>
      <c r="GH13" s="34"/>
      <c r="GI13" s="34"/>
      <c r="GJ13" s="34"/>
      <c r="GK13" s="34"/>
      <c r="GL13" s="34" t="s">
        <v>80</v>
      </c>
      <c r="GM13" s="34"/>
      <c r="GN13" s="34"/>
      <c r="GO13" s="34"/>
      <c r="GP13" s="34"/>
      <c r="GQ13" s="34"/>
      <c r="GR13" s="34"/>
      <c r="GS13" s="34"/>
      <c r="GT13" s="34" t="s">
        <v>75</v>
      </c>
      <c r="GU13" s="34"/>
      <c r="GV13" s="34"/>
      <c r="GW13" s="34"/>
      <c r="GX13" s="34"/>
      <c r="GY13" s="34"/>
    </row>
    <row r="14" s="22" customFormat="true" ht="8.25" hidden="false" customHeight="false" outlineLevel="0" collapsed="false">
      <c r="A14" s="34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 t="s">
        <v>81</v>
      </c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 t="s">
        <v>82</v>
      </c>
      <c r="Z14" s="34"/>
      <c r="AA14" s="34"/>
      <c r="AB14" s="34"/>
      <c r="AC14" s="34"/>
      <c r="AD14" s="34"/>
      <c r="AE14" s="34"/>
      <c r="AF14" s="34"/>
      <c r="AG14" s="33" t="s">
        <v>83</v>
      </c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 t="s">
        <v>84</v>
      </c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3"/>
      <c r="CA14" s="33"/>
      <c r="CB14" s="33"/>
      <c r="CC14" s="33"/>
      <c r="CD14" s="33"/>
      <c r="CE14" s="34" t="s">
        <v>85</v>
      </c>
      <c r="CF14" s="34"/>
      <c r="CG14" s="34"/>
      <c r="CH14" s="34"/>
      <c r="CI14" s="34"/>
      <c r="CJ14" s="34" t="s">
        <v>86</v>
      </c>
      <c r="CK14" s="34"/>
      <c r="CL14" s="34"/>
      <c r="CM14" s="34"/>
      <c r="CN14" s="34"/>
      <c r="CO14" s="35"/>
      <c r="CP14" s="35"/>
      <c r="CQ14" s="35"/>
      <c r="CR14" s="35"/>
      <c r="CS14" s="35"/>
      <c r="CT14" s="35"/>
      <c r="CU14" s="35"/>
      <c r="CV14" s="35"/>
      <c r="CW14" s="35"/>
      <c r="CX14" s="35"/>
      <c r="CY14" s="35"/>
      <c r="CZ14" s="35"/>
      <c r="DA14" s="35"/>
      <c r="DB14" s="35"/>
      <c r="DC14" s="35"/>
      <c r="DD14" s="34" t="s">
        <v>87</v>
      </c>
      <c r="DE14" s="34"/>
      <c r="DF14" s="34"/>
      <c r="DG14" s="34"/>
      <c r="DH14" s="34"/>
      <c r="DI14" s="34" t="s">
        <v>88</v>
      </c>
      <c r="DJ14" s="34"/>
      <c r="DK14" s="34"/>
      <c r="DL14" s="34"/>
      <c r="DM14" s="34"/>
      <c r="DN14" s="34"/>
      <c r="DO14" s="34"/>
      <c r="DP14" s="34"/>
      <c r="DQ14" s="34"/>
      <c r="DR14" s="34"/>
      <c r="DS14" s="34"/>
      <c r="DT14" s="34"/>
      <c r="DU14" s="34"/>
      <c r="DV14" s="34"/>
      <c r="DW14" s="34"/>
      <c r="DX14" s="34"/>
      <c r="DY14" s="34"/>
      <c r="DZ14" s="34" t="s">
        <v>89</v>
      </c>
      <c r="EA14" s="34"/>
      <c r="EB14" s="34"/>
      <c r="EC14" s="34"/>
      <c r="ED14" s="34"/>
      <c r="EE14" s="34" t="s">
        <v>90</v>
      </c>
      <c r="EF14" s="34"/>
      <c r="EG14" s="34"/>
      <c r="EH14" s="34"/>
      <c r="EI14" s="34"/>
      <c r="EJ14" s="34"/>
      <c r="EK14" s="34" t="s">
        <v>91</v>
      </c>
      <c r="EL14" s="34"/>
      <c r="EM14" s="34"/>
      <c r="EN14" s="34"/>
      <c r="EO14" s="34"/>
      <c r="EP14" s="34"/>
      <c r="EQ14" s="34" t="s">
        <v>92</v>
      </c>
      <c r="ER14" s="34"/>
      <c r="ES14" s="34"/>
      <c r="ET14" s="34"/>
      <c r="EU14" s="34"/>
      <c r="EV14" s="34"/>
      <c r="EW14" s="34" t="s">
        <v>93</v>
      </c>
      <c r="EX14" s="34"/>
      <c r="EY14" s="34"/>
      <c r="EZ14" s="34"/>
      <c r="FA14" s="34"/>
      <c r="FB14" s="34"/>
      <c r="FC14" s="35" t="s">
        <v>94</v>
      </c>
      <c r="FD14" s="35"/>
      <c r="FE14" s="35"/>
      <c r="FF14" s="35"/>
      <c r="FG14" s="35"/>
      <c r="FH14" s="35"/>
      <c r="FI14" s="35"/>
      <c r="FJ14" s="35"/>
      <c r="FK14" s="35"/>
      <c r="FL14" s="35"/>
      <c r="FM14" s="35"/>
      <c r="FN14" s="35"/>
      <c r="FO14" s="35"/>
      <c r="FP14" s="35"/>
      <c r="FQ14" s="35"/>
      <c r="FR14" s="35"/>
      <c r="FS14" s="35"/>
      <c r="FT14" s="34" t="s">
        <v>95</v>
      </c>
      <c r="FU14" s="34"/>
      <c r="FV14" s="34"/>
      <c r="FW14" s="34"/>
      <c r="FX14" s="34"/>
      <c r="FY14" s="34"/>
      <c r="FZ14" s="34" t="s">
        <v>93</v>
      </c>
      <c r="GA14" s="34"/>
      <c r="GB14" s="34"/>
      <c r="GC14" s="34"/>
      <c r="GD14" s="34"/>
      <c r="GE14" s="34"/>
      <c r="GF14" s="34" t="s">
        <v>96</v>
      </c>
      <c r="GG14" s="34"/>
      <c r="GH14" s="34"/>
      <c r="GI14" s="34"/>
      <c r="GJ14" s="34"/>
      <c r="GK14" s="34"/>
      <c r="GL14" s="34" t="s">
        <v>97</v>
      </c>
      <c r="GM14" s="34"/>
      <c r="GN14" s="34"/>
      <c r="GO14" s="34"/>
      <c r="GP14" s="34"/>
      <c r="GQ14" s="34"/>
      <c r="GR14" s="34"/>
      <c r="GS14" s="34"/>
      <c r="GT14" s="34" t="s">
        <v>98</v>
      </c>
      <c r="GU14" s="34"/>
      <c r="GV14" s="34"/>
      <c r="GW14" s="34"/>
      <c r="GX14" s="34"/>
      <c r="GY14" s="34"/>
    </row>
    <row r="15" s="22" customFormat="true" ht="8.25" hidden="false" customHeight="false" outlineLevel="0" collapsed="false">
      <c r="A15" s="34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 t="s">
        <v>63</v>
      </c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 t="s">
        <v>99</v>
      </c>
      <c r="Z15" s="34"/>
      <c r="AA15" s="34"/>
      <c r="AB15" s="34"/>
      <c r="AC15" s="34"/>
      <c r="AD15" s="34"/>
      <c r="AE15" s="34"/>
      <c r="AF15" s="34"/>
      <c r="AG15" s="33" t="s">
        <v>100</v>
      </c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4" t="s">
        <v>101</v>
      </c>
      <c r="BB15" s="34"/>
      <c r="BC15" s="34"/>
      <c r="BD15" s="34"/>
      <c r="BE15" s="34"/>
      <c r="BF15" s="33" t="s">
        <v>100</v>
      </c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  <c r="BZ15" s="34" t="s">
        <v>101</v>
      </c>
      <c r="CA15" s="34"/>
      <c r="CB15" s="34"/>
      <c r="CC15" s="34"/>
      <c r="CD15" s="34"/>
      <c r="CE15" s="34" t="s">
        <v>102</v>
      </c>
      <c r="CF15" s="34"/>
      <c r="CG15" s="34"/>
      <c r="CH15" s="34"/>
      <c r="CI15" s="34"/>
      <c r="CJ15" s="34" t="s">
        <v>103</v>
      </c>
      <c r="CK15" s="34"/>
      <c r="CL15" s="34"/>
      <c r="CM15" s="34"/>
      <c r="CN15" s="34"/>
      <c r="CO15" s="34" t="s">
        <v>104</v>
      </c>
      <c r="CP15" s="34"/>
      <c r="CQ15" s="34"/>
      <c r="CR15" s="34"/>
      <c r="CS15" s="34"/>
      <c r="CT15" s="33" t="s">
        <v>105</v>
      </c>
      <c r="CU15" s="33"/>
      <c r="CV15" s="33"/>
      <c r="CW15" s="33"/>
      <c r="CX15" s="33"/>
      <c r="CY15" s="33"/>
      <c r="CZ15" s="33"/>
      <c r="DA15" s="33"/>
      <c r="DB15" s="33"/>
      <c r="DC15" s="33"/>
      <c r="DD15" s="34" t="s">
        <v>106</v>
      </c>
      <c r="DE15" s="34"/>
      <c r="DF15" s="34"/>
      <c r="DG15" s="34"/>
      <c r="DH15" s="34"/>
      <c r="DI15" s="35"/>
      <c r="DJ15" s="35"/>
      <c r="DK15" s="35"/>
      <c r="DL15" s="35"/>
      <c r="DM15" s="35"/>
      <c r="DN15" s="35"/>
      <c r="DO15" s="35"/>
      <c r="DP15" s="35"/>
      <c r="DQ15" s="35"/>
      <c r="DR15" s="35"/>
      <c r="DS15" s="35"/>
      <c r="DT15" s="35"/>
      <c r="DU15" s="35"/>
      <c r="DV15" s="35"/>
      <c r="DW15" s="35"/>
      <c r="DX15" s="35"/>
      <c r="DY15" s="35"/>
      <c r="DZ15" s="34" t="s">
        <v>107</v>
      </c>
      <c r="EA15" s="34"/>
      <c r="EB15" s="34"/>
      <c r="EC15" s="34"/>
      <c r="ED15" s="34"/>
      <c r="EE15" s="34" t="s">
        <v>108</v>
      </c>
      <c r="EF15" s="34"/>
      <c r="EG15" s="34"/>
      <c r="EH15" s="34"/>
      <c r="EI15" s="34"/>
      <c r="EJ15" s="34"/>
      <c r="EK15" s="34" t="s">
        <v>109</v>
      </c>
      <c r="EL15" s="34"/>
      <c r="EM15" s="34"/>
      <c r="EN15" s="34"/>
      <c r="EO15" s="34"/>
      <c r="EP15" s="34"/>
      <c r="EQ15" s="34" t="s">
        <v>110</v>
      </c>
      <c r="ER15" s="34"/>
      <c r="ES15" s="34"/>
      <c r="ET15" s="34"/>
      <c r="EU15" s="34"/>
      <c r="EV15" s="34"/>
      <c r="EW15" s="34" t="s">
        <v>111</v>
      </c>
      <c r="EX15" s="34"/>
      <c r="EY15" s="34"/>
      <c r="EZ15" s="34"/>
      <c r="FA15" s="34"/>
      <c r="FB15" s="34"/>
      <c r="FC15" s="34" t="s">
        <v>112</v>
      </c>
      <c r="FD15" s="34"/>
      <c r="FE15" s="34"/>
      <c r="FF15" s="34"/>
      <c r="FG15" s="34"/>
      <c r="FH15" s="34"/>
      <c r="FI15" s="34" t="s">
        <v>113</v>
      </c>
      <c r="FJ15" s="34"/>
      <c r="FK15" s="34"/>
      <c r="FL15" s="34"/>
      <c r="FM15" s="34"/>
      <c r="FN15" s="34"/>
      <c r="FO15" s="34"/>
      <c r="FP15" s="34"/>
      <c r="FQ15" s="34"/>
      <c r="FR15" s="34"/>
      <c r="FS15" s="34"/>
      <c r="FT15" s="34" t="s">
        <v>114</v>
      </c>
      <c r="FU15" s="34"/>
      <c r="FV15" s="34"/>
      <c r="FW15" s="34"/>
      <c r="FX15" s="34"/>
      <c r="FY15" s="34"/>
      <c r="FZ15" s="34" t="s">
        <v>111</v>
      </c>
      <c r="GA15" s="34"/>
      <c r="GB15" s="34"/>
      <c r="GC15" s="34"/>
      <c r="GD15" s="34"/>
      <c r="GE15" s="34"/>
      <c r="GF15" s="34" t="s">
        <v>115</v>
      </c>
      <c r="GG15" s="34"/>
      <c r="GH15" s="34"/>
      <c r="GI15" s="34"/>
      <c r="GJ15" s="34"/>
      <c r="GK15" s="34"/>
      <c r="GL15" s="34" t="s">
        <v>116</v>
      </c>
      <c r="GM15" s="34"/>
      <c r="GN15" s="34"/>
      <c r="GO15" s="34"/>
      <c r="GP15" s="34"/>
      <c r="GQ15" s="34"/>
      <c r="GR15" s="34"/>
      <c r="GS15" s="34"/>
      <c r="GT15" s="34" t="s">
        <v>89</v>
      </c>
      <c r="GU15" s="34"/>
      <c r="GV15" s="34"/>
      <c r="GW15" s="34"/>
      <c r="GX15" s="34"/>
      <c r="GY15" s="34"/>
    </row>
    <row r="16" s="22" customFormat="true" ht="8.25" hidden="false" customHeight="false" outlineLevel="0" collapsed="false">
      <c r="A16" s="34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 t="s">
        <v>117</v>
      </c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 t="s">
        <v>118</v>
      </c>
      <c r="AH16" s="34"/>
      <c r="AI16" s="34"/>
      <c r="AJ16" s="34"/>
      <c r="AK16" s="34"/>
      <c r="AL16" s="34" t="s">
        <v>119</v>
      </c>
      <c r="AM16" s="34"/>
      <c r="AN16" s="34"/>
      <c r="AO16" s="34"/>
      <c r="AP16" s="34"/>
      <c r="AQ16" s="34" t="s">
        <v>120</v>
      </c>
      <c r="AR16" s="34"/>
      <c r="AS16" s="34"/>
      <c r="AT16" s="34"/>
      <c r="AU16" s="34"/>
      <c r="AV16" s="34" t="s">
        <v>121</v>
      </c>
      <c r="AW16" s="34"/>
      <c r="AX16" s="34"/>
      <c r="AY16" s="34"/>
      <c r="AZ16" s="34"/>
      <c r="BA16" s="34" t="s">
        <v>122</v>
      </c>
      <c r="BB16" s="34"/>
      <c r="BC16" s="34"/>
      <c r="BD16" s="34"/>
      <c r="BE16" s="34"/>
      <c r="BF16" s="34" t="s">
        <v>118</v>
      </c>
      <c r="BG16" s="34"/>
      <c r="BH16" s="34"/>
      <c r="BI16" s="34"/>
      <c r="BJ16" s="34"/>
      <c r="BK16" s="34" t="s">
        <v>119</v>
      </c>
      <c r="BL16" s="34"/>
      <c r="BM16" s="34"/>
      <c r="BN16" s="34"/>
      <c r="BO16" s="34"/>
      <c r="BP16" s="34" t="s">
        <v>120</v>
      </c>
      <c r="BQ16" s="34"/>
      <c r="BR16" s="34"/>
      <c r="BS16" s="34"/>
      <c r="BT16" s="34"/>
      <c r="BU16" s="34" t="s">
        <v>121</v>
      </c>
      <c r="BV16" s="34"/>
      <c r="BW16" s="34"/>
      <c r="BX16" s="34"/>
      <c r="BY16" s="34"/>
      <c r="BZ16" s="34" t="s">
        <v>122</v>
      </c>
      <c r="CA16" s="34"/>
      <c r="CB16" s="34"/>
      <c r="CC16" s="34"/>
      <c r="CD16" s="34"/>
      <c r="CE16" s="34"/>
      <c r="CF16" s="34"/>
      <c r="CG16" s="34"/>
      <c r="CH16" s="34"/>
      <c r="CI16" s="34"/>
      <c r="CJ16" s="34"/>
      <c r="CK16" s="34"/>
      <c r="CL16" s="34"/>
      <c r="CM16" s="34"/>
      <c r="CN16" s="34"/>
      <c r="CO16" s="34"/>
      <c r="CP16" s="34"/>
      <c r="CQ16" s="34"/>
      <c r="CR16" s="34"/>
      <c r="CS16" s="34"/>
      <c r="CT16" s="34" t="s">
        <v>123</v>
      </c>
      <c r="CU16" s="34"/>
      <c r="CV16" s="34"/>
      <c r="CW16" s="34"/>
      <c r="CX16" s="34"/>
      <c r="CY16" s="34" t="s">
        <v>124</v>
      </c>
      <c r="CZ16" s="34"/>
      <c r="DA16" s="34"/>
      <c r="DB16" s="34"/>
      <c r="DC16" s="34"/>
      <c r="DD16" s="34" t="s">
        <v>125</v>
      </c>
      <c r="DE16" s="34"/>
      <c r="DF16" s="34"/>
      <c r="DG16" s="34"/>
      <c r="DH16" s="34"/>
      <c r="DI16" s="34" t="n">
        <v>2022</v>
      </c>
      <c r="DJ16" s="34"/>
      <c r="DK16" s="34"/>
      <c r="DL16" s="34"/>
      <c r="DM16" s="34"/>
      <c r="DN16" s="34" t="n">
        <v>2023</v>
      </c>
      <c r="DO16" s="34"/>
      <c r="DP16" s="34"/>
      <c r="DQ16" s="34"/>
      <c r="DR16" s="34"/>
      <c r="DS16" s="34" t="n">
        <v>2024</v>
      </c>
      <c r="DT16" s="34"/>
      <c r="DU16" s="34"/>
      <c r="DV16" s="34"/>
      <c r="DW16" s="34"/>
      <c r="DX16" s="34" t="n">
        <v>2025</v>
      </c>
      <c r="DY16" s="34" t="n">
        <v>2026</v>
      </c>
      <c r="DZ16" s="34"/>
      <c r="EA16" s="34"/>
      <c r="EB16" s="34"/>
      <c r="EC16" s="34"/>
      <c r="ED16" s="34"/>
      <c r="EE16" s="34" t="s">
        <v>126</v>
      </c>
      <c r="EF16" s="34"/>
      <c r="EG16" s="34"/>
      <c r="EH16" s="34"/>
      <c r="EI16" s="34"/>
      <c r="EJ16" s="34"/>
      <c r="EK16" s="34" t="s">
        <v>127</v>
      </c>
      <c r="EL16" s="34"/>
      <c r="EM16" s="34"/>
      <c r="EN16" s="34"/>
      <c r="EO16" s="34"/>
      <c r="EP16" s="34"/>
      <c r="EQ16" s="34" t="s">
        <v>128</v>
      </c>
      <c r="ER16" s="34"/>
      <c r="ES16" s="34"/>
      <c r="ET16" s="34"/>
      <c r="EU16" s="34"/>
      <c r="EV16" s="34"/>
      <c r="EW16" s="34" t="s">
        <v>129</v>
      </c>
      <c r="EX16" s="34"/>
      <c r="EY16" s="34"/>
      <c r="EZ16" s="34"/>
      <c r="FA16" s="34"/>
      <c r="FB16" s="34"/>
      <c r="FC16" s="34" t="s">
        <v>130</v>
      </c>
      <c r="FD16" s="34"/>
      <c r="FE16" s="34"/>
      <c r="FF16" s="34"/>
      <c r="FG16" s="34"/>
      <c r="FH16" s="34"/>
      <c r="FI16" s="34" t="s">
        <v>131</v>
      </c>
      <c r="FJ16" s="34"/>
      <c r="FK16" s="34"/>
      <c r="FL16" s="34"/>
      <c r="FM16" s="34"/>
      <c r="FN16" s="34"/>
      <c r="FO16" s="34"/>
      <c r="FP16" s="34"/>
      <c r="FQ16" s="34"/>
      <c r="FR16" s="34"/>
      <c r="FS16" s="34"/>
      <c r="FT16" s="34" t="s">
        <v>132</v>
      </c>
      <c r="FU16" s="34"/>
      <c r="FV16" s="34"/>
      <c r="FW16" s="34"/>
      <c r="FX16" s="34"/>
      <c r="FY16" s="34"/>
      <c r="FZ16" s="34" t="s">
        <v>129</v>
      </c>
      <c r="GA16" s="34"/>
      <c r="GB16" s="34"/>
      <c r="GC16" s="34"/>
      <c r="GD16" s="34"/>
      <c r="GE16" s="34"/>
      <c r="GF16" s="34" t="s">
        <v>133</v>
      </c>
      <c r="GG16" s="34"/>
      <c r="GH16" s="34"/>
      <c r="GI16" s="34"/>
      <c r="GJ16" s="34"/>
      <c r="GK16" s="34"/>
      <c r="GL16" s="34" t="s">
        <v>134</v>
      </c>
      <c r="GM16" s="34"/>
      <c r="GN16" s="34"/>
      <c r="GO16" s="34"/>
      <c r="GP16" s="34"/>
      <c r="GQ16" s="34"/>
      <c r="GR16" s="34"/>
      <c r="GS16" s="34"/>
      <c r="GT16" s="34" t="s">
        <v>107</v>
      </c>
      <c r="GU16" s="34"/>
      <c r="GV16" s="34"/>
      <c r="GW16" s="34"/>
      <c r="GX16" s="34"/>
      <c r="GY16" s="34"/>
    </row>
    <row r="17" s="22" customFormat="true" ht="8.25" hidden="false" customHeight="false" outlineLevel="0" collapsed="false">
      <c r="A17" s="34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 t="s">
        <v>135</v>
      </c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 t="s">
        <v>136</v>
      </c>
      <c r="AH17" s="34"/>
      <c r="AI17" s="34"/>
      <c r="AJ17" s="34"/>
      <c r="AK17" s="34"/>
      <c r="AL17" s="34" t="s">
        <v>137</v>
      </c>
      <c r="AM17" s="34"/>
      <c r="AN17" s="34"/>
      <c r="AO17" s="34"/>
      <c r="AP17" s="34"/>
      <c r="AQ17" s="34" t="s">
        <v>138</v>
      </c>
      <c r="AR17" s="34"/>
      <c r="AS17" s="34"/>
      <c r="AT17" s="34"/>
      <c r="AU17" s="34"/>
      <c r="AV17" s="34" t="s">
        <v>139</v>
      </c>
      <c r="AW17" s="34"/>
      <c r="AX17" s="34"/>
      <c r="AY17" s="34"/>
      <c r="AZ17" s="34"/>
      <c r="BA17" s="34" t="s">
        <v>140</v>
      </c>
      <c r="BB17" s="34"/>
      <c r="BC17" s="34"/>
      <c r="BD17" s="34"/>
      <c r="BE17" s="34"/>
      <c r="BF17" s="34" t="s">
        <v>136</v>
      </c>
      <c r="BG17" s="34"/>
      <c r="BH17" s="34"/>
      <c r="BI17" s="34"/>
      <c r="BJ17" s="34"/>
      <c r="BK17" s="34" t="s">
        <v>137</v>
      </c>
      <c r="BL17" s="34"/>
      <c r="BM17" s="34"/>
      <c r="BN17" s="34"/>
      <c r="BO17" s="34"/>
      <c r="BP17" s="34" t="s">
        <v>138</v>
      </c>
      <c r="BQ17" s="34"/>
      <c r="BR17" s="34"/>
      <c r="BS17" s="34"/>
      <c r="BT17" s="34"/>
      <c r="BU17" s="34" t="s">
        <v>139</v>
      </c>
      <c r="BV17" s="34"/>
      <c r="BW17" s="34"/>
      <c r="BX17" s="34"/>
      <c r="BY17" s="34"/>
      <c r="BZ17" s="34" t="s">
        <v>140</v>
      </c>
      <c r="CA17" s="34"/>
      <c r="CB17" s="34"/>
      <c r="CC17" s="34"/>
      <c r="CD17" s="34"/>
      <c r="CE17" s="34"/>
      <c r="CF17" s="34"/>
      <c r="CG17" s="34"/>
      <c r="CH17" s="34"/>
      <c r="CI17" s="34"/>
      <c r="CJ17" s="34"/>
      <c r="CK17" s="34"/>
      <c r="CL17" s="34"/>
      <c r="CM17" s="34"/>
      <c r="CN17" s="34"/>
      <c r="CO17" s="34"/>
      <c r="CP17" s="34"/>
      <c r="CQ17" s="34"/>
      <c r="CR17" s="34"/>
      <c r="CS17" s="34"/>
      <c r="CT17" s="34"/>
      <c r="CU17" s="34"/>
      <c r="CV17" s="34"/>
      <c r="CW17" s="34"/>
      <c r="CX17" s="34"/>
      <c r="CY17" s="34"/>
      <c r="CZ17" s="34"/>
      <c r="DA17" s="34"/>
      <c r="DB17" s="34"/>
      <c r="DC17" s="34"/>
      <c r="DD17" s="34"/>
      <c r="DE17" s="34"/>
      <c r="DF17" s="34"/>
      <c r="DG17" s="34"/>
      <c r="DH17" s="34"/>
      <c r="DI17" s="34"/>
      <c r="DJ17" s="34"/>
      <c r="DK17" s="34"/>
      <c r="DL17" s="34"/>
      <c r="DM17" s="34"/>
      <c r="DN17" s="34"/>
      <c r="DO17" s="34"/>
      <c r="DP17" s="34"/>
      <c r="DQ17" s="34"/>
      <c r="DR17" s="34"/>
      <c r="DS17" s="34"/>
      <c r="DT17" s="34"/>
      <c r="DU17" s="34"/>
      <c r="DV17" s="34"/>
      <c r="DW17" s="34"/>
      <c r="DX17" s="34"/>
      <c r="DY17" s="34"/>
      <c r="DZ17" s="34"/>
      <c r="EA17" s="34"/>
      <c r="EB17" s="34"/>
      <c r="EC17" s="34"/>
      <c r="ED17" s="34"/>
      <c r="EE17" s="34"/>
      <c r="EF17" s="34"/>
      <c r="EG17" s="34"/>
      <c r="EH17" s="34"/>
      <c r="EI17" s="34"/>
      <c r="EJ17" s="34"/>
      <c r="EK17" s="34" t="s">
        <v>141</v>
      </c>
      <c r="EL17" s="34"/>
      <c r="EM17" s="34"/>
      <c r="EN17" s="34"/>
      <c r="EO17" s="34"/>
      <c r="EP17" s="34"/>
      <c r="EQ17" s="34" t="s">
        <v>142</v>
      </c>
      <c r="ER17" s="34"/>
      <c r="ES17" s="34"/>
      <c r="ET17" s="34"/>
      <c r="EU17" s="34"/>
      <c r="EV17" s="34"/>
      <c r="EW17" s="34"/>
      <c r="EX17" s="34"/>
      <c r="EY17" s="34"/>
      <c r="EZ17" s="34"/>
      <c r="FA17" s="34"/>
      <c r="FB17" s="34"/>
      <c r="FC17" s="34" t="s">
        <v>103</v>
      </c>
      <c r="FD17" s="34"/>
      <c r="FE17" s="34"/>
      <c r="FF17" s="34"/>
      <c r="FG17" s="34"/>
      <c r="FH17" s="34"/>
      <c r="FI17" s="34" t="s">
        <v>143</v>
      </c>
      <c r="FJ17" s="34"/>
      <c r="FK17" s="34"/>
      <c r="FL17" s="34"/>
      <c r="FM17" s="34"/>
      <c r="FN17" s="34"/>
      <c r="FO17" s="34"/>
      <c r="FP17" s="34"/>
      <c r="FQ17" s="34"/>
      <c r="FR17" s="34"/>
      <c r="FS17" s="34"/>
      <c r="FT17" s="34" t="s">
        <v>144</v>
      </c>
      <c r="FU17" s="34"/>
      <c r="FV17" s="34"/>
      <c r="FW17" s="34"/>
      <c r="FX17" s="34"/>
      <c r="FY17" s="34"/>
      <c r="FZ17" s="34" t="s">
        <v>145</v>
      </c>
      <c r="GA17" s="34"/>
      <c r="GB17" s="34"/>
      <c r="GC17" s="34"/>
      <c r="GD17" s="34"/>
      <c r="GE17" s="34"/>
      <c r="GF17" s="34" t="s">
        <v>146</v>
      </c>
      <c r="GG17" s="34"/>
      <c r="GH17" s="34"/>
      <c r="GI17" s="34"/>
      <c r="GJ17" s="34"/>
      <c r="GK17" s="34"/>
      <c r="GL17" s="34" t="s">
        <v>147</v>
      </c>
      <c r="GM17" s="34"/>
      <c r="GN17" s="34"/>
      <c r="GO17" s="34"/>
      <c r="GP17" s="34"/>
      <c r="GQ17" s="34"/>
      <c r="GR17" s="34"/>
      <c r="GS17" s="34"/>
      <c r="GT17" s="34" t="s">
        <v>148</v>
      </c>
      <c r="GU17" s="34"/>
      <c r="GV17" s="34"/>
      <c r="GW17" s="34"/>
      <c r="GX17" s="34"/>
      <c r="GY17" s="34"/>
    </row>
    <row r="18" s="22" customFormat="true" ht="8.25" hidden="false" customHeight="false" outlineLevel="0" collapsed="false">
      <c r="A18" s="34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 t="s">
        <v>149</v>
      </c>
      <c r="AH18" s="34"/>
      <c r="AI18" s="34"/>
      <c r="AJ18" s="34"/>
      <c r="AK18" s="34"/>
      <c r="AL18" s="34" t="s">
        <v>150</v>
      </c>
      <c r="AM18" s="34"/>
      <c r="AN18" s="34"/>
      <c r="AO18" s="34"/>
      <c r="AP18" s="34"/>
      <c r="AQ18" s="34" t="s">
        <v>151</v>
      </c>
      <c r="AR18" s="34"/>
      <c r="AS18" s="34"/>
      <c r="AT18" s="34"/>
      <c r="AU18" s="34"/>
      <c r="AV18" s="34" t="s">
        <v>152</v>
      </c>
      <c r="AW18" s="34"/>
      <c r="AX18" s="34"/>
      <c r="AY18" s="34"/>
      <c r="AZ18" s="34"/>
      <c r="BA18" s="34" t="s">
        <v>153</v>
      </c>
      <c r="BB18" s="34"/>
      <c r="BC18" s="34"/>
      <c r="BD18" s="34"/>
      <c r="BE18" s="34"/>
      <c r="BF18" s="34" t="s">
        <v>149</v>
      </c>
      <c r="BG18" s="34"/>
      <c r="BH18" s="34"/>
      <c r="BI18" s="34"/>
      <c r="BJ18" s="34"/>
      <c r="BK18" s="34" t="s">
        <v>150</v>
      </c>
      <c r="BL18" s="34"/>
      <c r="BM18" s="34"/>
      <c r="BN18" s="34"/>
      <c r="BO18" s="34"/>
      <c r="BP18" s="34" t="s">
        <v>151</v>
      </c>
      <c r="BQ18" s="34"/>
      <c r="BR18" s="34"/>
      <c r="BS18" s="34"/>
      <c r="BT18" s="34"/>
      <c r="BU18" s="34" t="s">
        <v>152</v>
      </c>
      <c r="BV18" s="34"/>
      <c r="BW18" s="34"/>
      <c r="BX18" s="34"/>
      <c r="BY18" s="34"/>
      <c r="BZ18" s="34" t="s">
        <v>153</v>
      </c>
      <c r="CA18" s="34"/>
      <c r="CB18" s="34"/>
      <c r="CC18" s="34"/>
      <c r="CD18" s="34"/>
      <c r="CE18" s="34"/>
      <c r="CF18" s="34"/>
      <c r="CG18" s="34"/>
      <c r="CH18" s="34"/>
      <c r="CI18" s="34"/>
      <c r="CJ18" s="34"/>
      <c r="CK18" s="34"/>
      <c r="CL18" s="34"/>
      <c r="CM18" s="34"/>
      <c r="CN18" s="34"/>
      <c r="CO18" s="34"/>
      <c r="CP18" s="34"/>
      <c r="CQ18" s="34"/>
      <c r="CR18" s="34"/>
      <c r="CS18" s="34"/>
      <c r="CT18" s="34"/>
      <c r="CU18" s="34"/>
      <c r="CV18" s="34"/>
      <c r="CW18" s="34"/>
      <c r="CX18" s="34"/>
      <c r="CY18" s="34"/>
      <c r="CZ18" s="34"/>
      <c r="DA18" s="34"/>
      <c r="DB18" s="34"/>
      <c r="DC18" s="34"/>
      <c r="DD18" s="34"/>
      <c r="DE18" s="34"/>
      <c r="DF18" s="34"/>
      <c r="DG18" s="34"/>
      <c r="DH18" s="34"/>
      <c r="DI18" s="34"/>
      <c r="DJ18" s="34"/>
      <c r="DK18" s="34"/>
      <c r="DL18" s="34"/>
      <c r="DM18" s="34"/>
      <c r="DN18" s="34"/>
      <c r="DO18" s="34"/>
      <c r="DP18" s="34"/>
      <c r="DQ18" s="34"/>
      <c r="DR18" s="34"/>
      <c r="DS18" s="34"/>
      <c r="DT18" s="34"/>
      <c r="DU18" s="34"/>
      <c r="DV18" s="34"/>
      <c r="DW18" s="34"/>
      <c r="DX18" s="34"/>
      <c r="DY18" s="34"/>
      <c r="DZ18" s="34"/>
      <c r="EA18" s="34"/>
      <c r="EB18" s="34"/>
      <c r="EC18" s="34"/>
      <c r="ED18" s="34"/>
      <c r="EE18" s="34"/>
      <c r="EF18" s="34"/>
      <c r="EG18" s="34"/>
      <c r="EH18" s="34"/>
      <c r="EI18" s="34"/>
      <c r="EJ18" s="34"/>
      <c r="EK18" s="34" t="s">
        <v>126</v>
      </c>
      <c r="EL18" s="34"/>
      <c r="EM18" s="34"/>
      <c r="EN18" s="34"/>
      <c r="EO18" s="34"/>
      <c r="EP18" s="34"/>
      <c r="EQ18" s="34" t="s">
        <v>154</v>
      </c>
      <c r="ER18" s="34"/>
      <c r="ES18" s="34"/>
      <c r="ET18" s="34"/>
      <c r="EU18" s="34"/>
      <c r="EV18" s="34"/>
      <c r="EW18" s="34"/>
      <c r="EX18" s="34"/>
      <c r="EY18" s="34"/>
      <c r="EZ18" s="34"/>
      <c r="FA18" s="34"/>
      <c r="FB18" s="34"/>
      <c r="FC18" s="34" t="s">
        <v>155</v>
      </c>
      <c r="FD18" s="34"/>
      <c r="FE18" s="34"/>
      <c r="FF18" s="34"/>
      <c r="FG18" s="34"/>
      <c r="FH18" s="34"/>
      <c r="FI18" s="34" t="s">
        <v>156</v>
      </c>
      <c r="FJ18" s="34"/>
      <c r="FK18" s="34"/>
      <c r="FL18" s="34"/>
      <c r="FM18" s="34"/>
      <c r="FN18" s="34"/>
      <c r="FO18" s="34"/>
      <c r="FP18" s="34"/>
      <c r="FQ18" s="34"/>
      <c r="FR18" s="34"/>
      <c r="FS18" s="34"/>
      <c r="FT18" s="34" t="s">
        <v>157</v>
      </c>
      <c r="FU18" s="34"/>
      <c r="FV18" s="34"/>
      <c r="FW18" s="34"/>
      <c r="FX18" s="34"/>
      <c r="FY18" s="34"/>
      <c r="FZ18" s="34"/>
      <c r="GA18" s="34"/>
      <c r="GB18" s="34"/>
      <c r="GC18" s="34"/>
      <c r="GD18" s="34"/>
      <c r="GE18" s="34"/>
      <c r="GF18" s="34" t="s">
        <v>158</v>
      </c>
      <c r="GG18" s="34"/>
      <c r="GH18" s="34"/>
      <c r="GI18" s="34"/>
      <c r="GJ18" s="34"/>
      <c r="GK18" s="34"/>
      <c r="GL18" s="34" t="s">
        <v>159</v>
      </c>
      <c r="GM18" s="34"/>
      <c r="GN18" s="34"/>
      <c r="GO18" s="34"/>
      <c r="GP18" s="34"/>
      <c r="GQ18" s="34"/>
      <c r="GR18" s="34"/>
      <c r="GS18" s="34"/>
      <c r="GT18" s="34"/>
      <c r="GU18" s="34"/>
      <c r="GV18" s="34"/>
      <c r="GW18" s="34"/>
      <c r="GX18" s="34"/>
      <c r="GY18" s="34"/>
    </row>
    <row r="19" s="22" customFormat="true" ht="8.25" hidden="false" customHeight="false" outlineLevel="0" collapsed="false">
      <c r="A19" s="34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 t="s">
        <v>160</v>
      </c>
      <c r="AH19" s="34"/>
      <c r="AI19" s="34"/>
      <c r="AJ19" s="34"/>
      <c r="AK19" s="34"/>
      <c r="AL19" s="34" t="s">
        <v>161</v>
      </c>
      <c r="AM19" s="34"/>
      <c r="AN19" s="34"/>
      <c r="AO19" s="34"/>
      <c r="AP19" s="34"/>
      <c r="AQ19" s="34" t="s">
        <v>162</v>
      </c>
      <c r="AR19" s="34"/>
      <c r="AS19" s="34"/>
      <c r="AT19" s="34"/>
      <c r="AU19" s="34"/>
      <c r="AV19" s="34"/>
      <c r="AW19" s="34"/>
      <c r="AX19" s="34"/>
      <c r="AY19" s="34"/>
      <c r="AZ19" s="34"/>
      <c r="BA19" s="34"/>
      <c r="BB19" s="34"/>
      <c r="BC19" s="34"/>
      <c r="BD19" s="34"/>
      <c r="BE19" s="34"/>
      <c r="BF19" s="34" t="s">
        <v>160</v>
      </c>
      <c r="BG19" s="34"/>
      <c r="BH19" s="34"/>
      <c r="BI19" s="34"/>
      <c r="BJ19" s="34"/>
      <c r="BK19" s="34" t="s">
        <v>161</v>
      </c>
      <c r="BL19" s="34"/>
      <c r="BM19" s="34"/>
      <c r="BN19" s="34"/>
      <c r="BO19" s="34"/>
      <c r="BP19" s="34" t="s">
        <v>162</v>
      </c>
      <c r="BQ19" s="34"/>
      <c r="BR19" s="34"/>
      <c r="BS19" s="34"/>
      <c r="BT19" s="34"/>
      <c r="BU19" s="34"/>
      <c r="BV19" s="34"/>
      <c r="BW19" s="34"/>
      <c r="BX19" s="34"/>
      <c r="BY19" s="34"/>
      <c r="BZ19" s="34"/>
      <c r="CA19" s="34"/>
      <c r="CB19" s="34"/>
      <c r="CC19" s="34"/>
      <c r="CD19" s="34"/>
      <c r="CE19" s="34"/>
      <c r="CF19" s="34"/>
      <c r="CG19" s="34"/>
      <c r="CH19" s="34"/>
      <c r="CI19" s="34"/>
      <c r="CJ19" s="34"/>
      <c r="CK19" s="34"/>
      <c r="CL19" s="34"/>
      <c r="CM19" s="34"/>
      <c r="CN19" s="34"/>
      <c r="CO19" s="34"/>
      <c r="CP19" s="34"/>
      <c r="CQ19" s="34"/>
      <c r="CR19" s="34"/>
      <c r="CS19" s="34"/>
      <c r="CT19" s="34"/>
      <c r="CU19" s="34"/>
      <c r="CV19" s="34"/>
      <c r="CW19" s="34"/>
      <c r="CX19" s="34"/>
      <c r="CY19" s="34"/>
      <c r="CZ19" s="34"/>
      <c r="DA19" s="34"/>
      <c r="DB19" s="34"/>
      <c r="DC19" s="34"/>
      <c r="DD19" s="34"/>
      <c r="DE19" s="34"/>
      <c r="DF19" s="34"/>
      <c r="DG19" s="34"/>
      <c r="DH19" s="34"/>
      <c r="DI19" s="34"/>
      <c r="DJ19" s="34"/>
      <c r="DK19" s="34"/>
      <c r="DL19" s="34"/>
      <c r="DM19" s="34"/>
      <c r="DN19" s="34"/>
      <c r="DO19" s="34"/>
      <c r="DP19" s="34"/>
      <c r="DQ19" s="34"/>
      <c r="DR19" s="34"/>
      <c r="DS19" s="34"/>
      <c r="DT19" s="34"/>
      <c r="DU19" s="34"/>
      <c r="DV19" s="34"/>
      <c r="DW19" s="34"/>
      <c r="DX19" s="34"/>
      <c r="DY19" s="34"/>
      <c r="DZ19" s="34"/>
      <c r="EA19" s="34"/>
      <c r="EB19" s="34"/>
      <c r="EC19" s="34"/>
      <c r="ED19" s="34"/>
      <c r="EE19" s="34"/>
      <c r="EF19" s="34"/>
      <c r="EG19" s="34"/>
      <c r="EH19" s="34"/>
      <c r="EI19" s="34"/>
      <c r="EJ19" s="34"/>
      <c r="EK19" s="34"/>
      <c r="EL19" s="34"/>
      <c r="EM19" s="34"/>
      <c r="EN19" s="34"/>
      <c r="EO19" s="34"/>
      <c r="EP19" s="34"/>
      <c r="EQ19" s="34" t="s">
        <v>163</v>
      </c>
      <c r="ER19" s="34"/>
      <c r="ES19" s="34"/>
      <c r="ET19" s="34"/>
      <c r="EU19" s="34"/>
      <c r="EV19" s="34"/>
      <c r="EW19" s="34"/>
      <c r="EX19" s="34"/>
      <c r="EY19" s="34"/>
      <c r="EZ19" s="34"/>
      <c r="FA19" s="34"/>
      <c r="FB19" s="34"/>
      <c r="FC19" s="34" t="s">
        <v>164</v>
      </c>
      <c r="FD19" s="34"/>
      <c r="FE19" s="34"/>
      <c r="FF19" s="34"/>
      <c r="FG19" s="34"/>
      <c r="FH19" s="34"/>
      <c r="FI19" s="34" t="s">
        <v>165</v>
      </c>
      <c r="FJ19" s="34"/>
      <c r="FK19" s="34"/>
      <c r="FL19" s="34"/>
      <c r="FM19" s="34"/>
      <c r="FN19" s="34"/>
      <c r="FO19" s="34"/>
      <c r="FP19" s="34"/>
      <c r="FQ19" s="34"/>
      <c r="FR19" s="34"/>
      <c r="FS19" s="34"/>
      <c r="FT19" s="34" t="s">
        <v>166</v>
      </c>
      <c r="FU19" s="34"/>
      <c r="FV19" s="34"/>
      <c r="FW19" s="34"/>
      <c r="FX19" s="34"/>
      <c r="FY19" s="34"/>
      <c r="FZ19" s="34"/>
      <c r="GA19" s="34"/>
      <c r="GB19" s="34"/>
      <c r="GC19" s="34"/>
      <c r="GD19" s="34"/>
      <c r="GE19" s="34"/>
      <c r="GF19" s="34" t="s">
        <v>126</v>
      </c>
      <c r="GG19" s="34"/>
      <c r="GH19" s="34"/>
      <c r="GI19" s="34"/>
      <c r="GJ19" s="34"/>
      <c r="GK19" s="34"/>
      <c r="GL19" s="34" t="s">
        <v>167</v>
      </c>
      <c r="GM19" s="34"/>
      <c r="GN19" s="34"/>
      <c r="GO19" s="34"/>
      <c r="GP19" s="34"/>
      <c r="GQ19" s="34"/>
      <c r="GR19" s="34"/>
      <c r="GS19" s="34"/>
      <c r="GT19" s="34"/>
      <c r="GU19" s="34"/>
      <c r="GV19" s="34"/>
      <c r="GW19" s="34"/>
      <c r="GX19" s="34"/>
      <c r="GY19" s="34"/>
    </row>
    <row r="20" s="22" customFormat="true" ht="8.25" hidden="false" customHeight="false" outlineLevel="0" collapsed="false">
      <c r="A20" s="34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 t="s">
        <v>168</v>
      </c>
      <c r="AM20" s="34"/>
      <c r="AN20" s="34"/>
      <c r="AO20" s="34"/>
      <c r="AP20" s="34"/>
      <c r="AQ20" s="34" t="s">
        <v>169</v>
      </c>
      <c r="AR20" s="34"/>
      <c r="AS20" s="34"/>
      <c r="AT20" s="34"/>
      <c r="AU20" s="34"/>
      <c r="AV20" s="34"/>
      <c r="AW20" s="34"/>
      <c r="AX20" s="34"/>
      <c r="AY20" s="34"/>
      <c r="AZ20" s="34"/>
      <c r="BA20" s="34"/>
      <c r="BB20" s="34"/>
      <c r="BC20" s="34"/>
      <c r="BD20" s="34"/>
      <c r="BE20" s="34"/>
      <c r="BF20" s="34"/>
      <c r="BG20" s="34"/>
      <c r="BH20" s="34"/>
      <c r="BI20" s="34"/>
      <c r="BJ20" s="34"/>
      <c r="BK20" s="34" t="s">
        <v>168</v>
      </c>
      <c r="BL20" s="34"/>
      <c r="BM20" s="34"/>
      <c r="BN20" s="34"/>
      <c r="BO20" s="34"/>
      <c r="BP20" s="34" t="s">
        <v>169</v>
      </c>
      <c r="BQ20" s="34"/>
      <c r="BR20" s="34"/>
      <c r="BS20" s="34"/>
      <c r="BT20" s="34"/>
      <c r="BU20" s="34"/>
      <c r="BV20" s="34"/>
      <c r="BW20" s="34"/>
      <c r="BX20" s="34"/>
      <c r="BY20" s="34"/>
      <c r="BZ20" s="34"/>
      <c r="CA20" s="34"/>
      <c r="CB20" s="34"/>
      <c r="CC20" s="34"/>
      <c r="CD20" s="34"/>
      <c r="CE20" s="34"/>
      <c r="CF20" s="34"/>
      <c r="CG20" s="34"/>
      <c r="CH20" s="34"/>
      <c r="CI20" s="34"/>
      <c r="CJ20" s="34"/>
      <c r="CK20" s="34"/>
      <c r="CL20" s="34"/>
      <c r="CM20" s="34"/>
      <c r="CN20" s="34"/>
      <c r="CO20" s="34"/>
      <c r="CP20" s="34"/>
      <c r="CQ20" s="34"/>
      <c r="CR20" s="34"/>
      <c r="CS20" s="34"/>
      <c r="CT20" s="34"/>
      <c r="CU20" s="34"/>
      <c r="CV20" s="34"/>
      <c r="CW20" s="34"/>
      <c r="CX20" s="34"/>
      <c r="CY20" s="34"/>
      <c r="CZ20" s="34"/>
      <c r="DA20" s="34"/>
      <c r="DB20" s="34"/>
      <c r="DC20" s="34"/>
      <c r="DD20" s="34"/>
      <c r="DE20" s="34"/>
      <c r="DF20" s="34"/>
      <c r="DG20" s="34"/>
      <c r="DH20" s="34"/>
      <c r="DI20" s="34"/>
      <c r="DJ20" s="34"/>
      <c r="DK20" s="34"/>
      <c r="DL20" s="34"/>
      <c r="DM20" s="34"/>
      <c r="DN20" s="34"/>
      <c r="DO20" s="34"/>
      <c r="DP20" s="34"/>
      <c r="DQ20" s="34"/>
      <c r="DR20" s="34"/>
      <c r="DS20" s="34"/>
      <c r="DT20" s="34"/>
      <c r="DU20" s="34"/>
      <c r="DV20" s="34"/>
      <c r="DW20" s="34"/>
      <c r="DX20" s="34"/>
      <c r="DY20" s="34"/>
      <c r="DZ20" s="34"/>
      <c r="EA20" s="34"/>
      <c r="EB20" s="34"/>
      <c r="EC20" s="34"/>
      <c r="ED20" s="34"/>
      <c r="EE20" s="34"/>
      <c r="EF20" s="34"/>
      <c r="EG20" s="34"/>
      <c r="EH20" s="34"/>
      <c r="EI20" s="34"/>
      <c r="EJ20" s="34"/>
      <c r="EK20" s="34"/>
      <c r="EL20" s="34"/>
      <c r="EM20" s="34"/>
      <c r="EN20" s="34"/>
      <c r="EO20" s="34"/>
      <c r="EP20" s="34"/>
      <c r="EQ20" s="34" t="s">
        <v>126</v>
      </c>
      <c r="ER20" s="34"/>
      <c r="ES20" s="34"/>
      <c r="ET20" s="34"/>
      <c r="EU20" s="34"/>
      <c r="EV20" s="34"/>
      <c r="EW20" s="34"/>
      <c r="EX20" s="34"/>
      <c r="EY20" s="34"/>
      <c r="EZ20" s="34"/>
      <c r="FA20" s="34"/>
      <c r="FB20" s="34"/>
      <c r="FC20" s="34" t="s">
        <v>170</v>
      </c>
      <c r="FD20" s="34"/>
      <c r="FE20" s="34"/>
      <c r="FF20" s="34"/>
      <c r="FG20" s="34"/>
      <c r="FH20" s="34"/>
      <c r="FI20" s="34" t="s">
        <v>171</v>
      </c>
      <c r="FJ20" s="34"/>
      <c r="FK20" s="34"/>
      <c r="FL20" s="34"/>
      <c r="FM20" s="34"/>
      <c r="FN20" s="34"/>
      <c r="FO20" s="34"/>
      <c r="FP20" s="34"/>
      <c r="FQ20" s="34"/>
      <c r="FR20" s="34"/>
      <c r="FS20" s="34"/>
      <c r="FT20" s="34" t="s">
        <v>172</v>
      </c>
      <c r="FU20" s="34"/>
      <c r="FV20" s="34"/>
      <c r="FW20" s="34"/>
      <c r="FX20" s="34"/>
      <c r="FY20" s="34"/>
      <c r="FZ20" s="34"/>
      <c r="GA20" s="34"/>
      <c r="GB20" s="34"/>
      <c r="GC20" s="34"/>
      <c r="GD20" s="34"/>
      <c r="GE20" s="34"/>
      <c r="GF20" s="34"/>
      <c r="GG20" s="34"/>
      <c r="GH20" s="34"/>
      <c r="GI20" s="34"/>
      <c r="GJ20" s="34"/>
      <c r="GK20" s="34"/>
      <c r="GL20" s="34" t="s">
        <v>173</v>
      </c>
      <c r="GM20" s="34"/>
      <c r="GN20" s="34"/>
      <c r="GO20" s="34"/>
      <c r="GP20" s="34"/>
      <c r="GQ20" s="34"/>
      <c r="GR20" s="34"/>
      <c r="GS20" s="34"/>
      <c r="GT20" s="34"/>
      <c r="GU20" s="34"/>
      <c r="GV20" s="34"/>
      <c r="GW20" s="34"/>
      <c r="GX20" s="34"/>
      <c r="GY20" s="34"/>
    </row>
    <row r="21" s="22" customFormat="true" ht="8.25" hidden="false" customHeight="false" outlineLevel="0" collapsed="false">
      <c r="A21" s="34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 t="s">
        <v>174</v>
      </c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34"/>
      <c r="BE21" s="34"/>
      <c r="BF21" s="34"/>
      <c r="BG21" s="34"/>
      <c r="BH21" s="34"/>
      <c r="BI21" s="34"/>
      <c r="BJ21" s="34"/>
      <c r="BK21" s="34"/>
      <c r="BL21" s="34"/>
      <c r="BM21" s="34"/>
      <c r="BN21" s="34"/>
      <c r="BO21" s="34"/>
      <c r="BP21" s="34" t="s">
        <v>174</v>
      </c>
      <c r="BQ21" s="34"/>
      <c r="BR21" s="34"/>
      <c r="BS21" s="34"/>
      <c r="BT21" s="34"/>
      <c r="BU21" s="34"/>
      <c r="BV21" s="34"/>
      <c r="BW21" s="34"/>
      <c r="BX21" s="34"/>
      <c r="BY21" s="34"/>
      <c r="BZ21" s="34"/>
      <c r="CA21" s="34"/>
      <c r="CB21" s="34"/>
      <c r="CC21" s="34"/>
      <c r="CD21" s="34"/>
      <c r="CE21" s="34"/>
      <c r="CF21" s="34"/>
      <c r="CG21" s="34"/>
      <c r="CH21" s="34"/>
      <c r="CI21" s="34"/>
      <c r="CJ21" s="34"/>
      <c r="CK21" s="34"/>
      <c r="CL21" s="34"/>
      <c r="CM21" s="34"/>
      <c r="CN21" s="34"/>
      <c r="CO21" s="34"/>
      <c r="CP21" s="34"/>
      <c r="CQ21" s="34"/>
      <c r="CR21" s="34"/>
      <c r="CS21" s="34"/>
      <c r="CT21" s="34"/>
      <c r="CU21" s="34"/>
      <c r="CV21" s="34"/>
      <c r="CW21" s="34"/>
      <c r="CX21" s="34"/>
      <c r="CY21" s="34"/>
      <c r="CZ21" s="34"/>
      <c r="DA21" s="34"/>
      <c r="DB21" s="34"/>
      <c r="DC21" s="34"/>
      <c r="DD21" s="34"/>
      <c r="DE21" s="34"/>
      <c r="DF21" s="34"/>
      <c r="DG21" s="34"/>
      <c r="DH21" s="34"/>
      <c r="DI21" s="34"/>
      <c r="DJ21" s="34"/>
      <c r="DK21" s="34"/>
      <c r="DL21" s="34"/>
      <c r="DM21" s="34"/>
      <c r="DN21" s="34"/>
      <c r="DO21" s="34"/>
      <c r="DP21" s="34"/>
      <c r="DQ21" s="34"/>
      <c r="DR21" s="34"/>
      <c r="DS21" s="34"/>
      <c r="DT21" s="34"/>
      <c r="DU21" s="34"/>
      <c r="DV21" s="34"/>
      <c r="DW21" s="34"/>
      <c r="DX21" s="34"/>
      <c r="DY21" s="34"/>
      <c r="DZ21" s="34"/>
      <c r="EA21" s="34"/>
      <c r="EB21" s="34"/>
      <c r="EC21" s="34"/>
      <c r="ED21" s="34"/>
      <c r="EE21" s="34"/>
      <c r="EF21" s="34"/>
      <c r="EG21" s="34"/>
      <c r="EH21" s="34"/>
      <c r="EI21" s="34"/>
      <c r="EJ21" s="34"/>
      <c r="EK21" s="34"/>
      <c r="EL21" s="34"/>
      <c r="EM21" s="34"/>
      <c r="EN21" s="34"/>
      <c r="EO21" s="34"/>
      <c r="EP21" s="34"/>
      <c r="EQ21" s="34"/>
      <c r="ER21" s="34"/>
      <c r="ES21" s="34"/>
      <c r="ET21" s="34"/>
      <c r="EU21" s="34"/>
      <c r="EV21" s="34"/>
      <c r="EW21" s="34"/>
      <c r="EX21" s="34"/>
      <c r="EY21" s="34"/>
      <c r="EZ21" s="34"/>
      <c r="FA21" s="34"/>
      <c r="FB21" s="34"/>
      <c r="FC21" s="34" t="s">
        <v>175</v>
      </c>
      <c r="FD21" s="34"/>
      <c r="FE21" s="34"/>
      <c r="FF21" s="34"/>
      <c r="FG21" s="34"/>
      <c r="FH21" s="34"/>
      <c r="FI21" s="34" t="s">
        <v>176</v>
      </c>
      <c r="FJ21" s="34"/>
      <c r="FK21" s="34"/>
      <c r="FL21" s="34"/>
      <c r="FM21" s="34"/>
      <c r="FN21" s="34"/>
      <c r="FO21" s="34"/>
      <c r="FP21" s="34"/>
      <c r="FQ21" s="34"/>
      <c r="FR21" s="34"/>
      <c r="FS21" s="34"/>
      <c r="FT21" s="34" t="s">
        <v>177</v>
      </c>
      <c r="FU21" s="34"/>
      <c r="FV21" s="34"/>
      <c r="FW21" s="34"/>
      <c r="FX21" s="34"/>
      <c r="FY21" s="34"/>
      <c r="FZ21" s="34"/>
      <c r="GA21" s="34"/>
      <c r="GB21" s="34"/>
      <c r="GC21" s="34"/>
      <c r="GD21" s="34"/>
      <c r="GE21" s="34"/>
      <c r="GF21" s="34"/>
      <c r="GG21" s="34"/>
      <c r="GH21" s="34"/>
      <c r="GI21" s="34"/>
      <c r="GJ21" s="34"/>
      <c r="GK21" s="34"/>
      <c r="GL21" s="34" t="s">
        <v>178</v>
      </c>
      <c r="GM21" s="34"/>
      <c r="GN21" s="34"/>
      <c r="GO21" s="34"/>
      <c r="GP21" s="34"/>
      <c r="GQ21" s="34"/>
      <c r="GR21" s="34"/>
      <c r="GS21" s="34"/>
      <c r="GT21" s="34"/>
      <c r="GU21" s="34"/>
      <c r="GV21" s="34"/>
      <c r="GW21" s="34"/>
      <c r="GX21" s="34"/>
      <c r="GY21" s="34"/>
    </row>
    <row r="22" s="22" customFormat="true" ht="8.25" hidden="false" customHeight="false" outlineLevel="0" collapsed="false">
      <c r="A22" s="34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 t="s">
        <v>179</v>
      </c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4"/>
      <c r="BL22" s="34"/>
      <c r="BM22" s="34"/>
      <c r="BN22" s="34"/>
      <c r="BO22" s="34"/>
      <c r="BP22" s="34" t="s">
        <v>179</v>
      </c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4"/>
      <c r="DA22" s="34"/>
      <c r="DB22" s="34"/>
      <c r="DC22" s="34"/>
      <c r="DD22" s="34" t="s">
        <v>180</v>
      </c>
      <c r="DE22" s="34"/>
      <c r="DF22" s="34"/>
      <c r="DG22" s="34"/>
      <c r="DH22" s="34"/>
      <c r="DI22" s="34"/>
      <c r="DJ22" s="34"/>
      <c r="DK22" s="34"/>
      <c r="DL22" s="34"/>
      <c r="DM22" s="34"/>
      <c r="DN22" s="34"/>
      <c r="DO22" s="34"/>
      <c r="DP22" s="34"/>
      <c r="DQ22" s="34"/>
      <c r="DR22" s="34"/>
      <c r="DS22" s="34"/>
      <c r="DT22" s="34"/>
      <c r="DU22" s="34"/>
      <c r="DV22" s="34"/>
      <c r="DW22" s="34"/>
      <c r="DX22" s="34"/>
      <c r="DY22" s="34"/>
      <c r="DZ22" s="34"/>
      <c r="EA22" s="34"/>
      <c r="EB22" s="34"/>
      <c r="EC22" s="34"/>
      <c r="ED22" s="34"/>
      <c r="EE22" s="34"/>
      <c r="EF22" s="34"/>
      <c r="EG22" s="34"/>
      <c r="EH22" s="34"/>
      <c r="EI22" s="34"/>
      <c r="EJ22" s="34"/>
      <c r="EK22" s="34"/>
      <c r="EL22" s="34"/>
      <c r="EM22" s="34"/>
      <c r="EN22" s="34"/>
      <c r="EO22" s="34"/>
      <c r="EP22" s="34"/>
      <c r="EQ22" s="34"/>
      <c r="ER22" s="34"/>
      <c r="ES22" s="34"/>
      <c r="ET22" s="34"/>
      <c r="EU22" s="34"/>
      <c r="EV22" s="34"/>
      <c r="EW22" s="34"/>
      <c r="EX22" s="34"/>
      <c r="EY22" s="34"/>
      <c r="EZ22" s="34"/>
      <c r="FA22" s="34"/>
      <c r="FB22" s="34"/>
      <c r="FC22" s="34"/>
      <c r="FD22" s="34"/>
      <c r="FE22" s="34"/>
      <c r="FF22" s="34"/>
      <c r="FG22" s="34"/>
      <c r="FH22" s="34"/>
      <c r="FI22" s="34" t="s">
        <v>181</v>
      </c>
      <c r="FJ22" s="34"/>
      <c r="FK22" s="34"/>
      <c r="FL22" s="34"/>
      <c r="FM22" s="34"/>
      <c r="FN22" s="34"/>
      <c r="FO22" s="34"/>
      <c r="FP22" s="34"/>
      <c r="FQ22" s="34"/>
      <c r="FR22" s="34"/>
      <c r="FS22" s="34"/>
      <c r="FT22" s="34" t="s">
        <v>182</v>
      </c>
      <c r="FU22" s="34"/>
      <c r="FV22" s="34"/>
      <c r="FW22" s="34"/>
      <c r="FX22" s="34"/>
      <c r="FY22" s="34"/>
      <c r="FZ22" s="34"/>
      <c r="GA22" s="34"/>
      <c r="GB22" s="34"/>
      <c r="GC22" s="34"/>
      <c r="GD22" s="34"/>
      <c r="GE22" s="34"/>
      <c r="GF22" s="34"/>
      <c r="GG22" s="34"/>
      <c r="GH22" s="34"/>
      <c r="GI22" s="34"/>
      <c r="GJ22" s="34"/>
      <c r="GK22" s="34"/>
      <c r="GL22" s="34" t="s">
        <v>183</v>
      </c>
      <c r="GM22" s="34"/>
      <c r="GN22" s="34"/>
      <c r="GO22" s="34"/>
      <c r="GP22" s="34"/>
      <c r="GQ22" s="34"/>
      <c r="GR22" s="34"/>
      <c r="GS22" s="34"/>
      <c r="GT22" s="34"/>
      <c r="GU22" s="34"/>
      <c r="GV22" s="34"/>
      <c r="GW22" s="34"/>
      <c r="GX22" s="34"/>
      <c r="GY22" s="34"/>
    </row>
    <row r="23" s="22" customFormat="true" ht="8.25" hidden="false" customHeight="false" outlineLevel="0" collapsed="false">
      <c r="A23" s="34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4"/>
      <c r="BG23" s="34"/>
      <c r="BH23" s="34"/>
      <c r="BI23" s="34"/>
      <c r="BJ23" s="34"/>
      <c r="BK23" s="34"/>
      <c r="BL23" s="34"/>
      <c r="BM23" s="34"/>
      <c r="BN23" s="34"/>
      <c r="BO23" s="34"/>
      <c r="BP23" s="34"/>
      <c r="BQ23" s="34"/>
      <c r="BR23" s="34"/>
      <c r="BS23" s="34"/>
      <c r="BT23" s="34"/>
      <c r="BU23" s="34"/>
      <c r="BV23" s="34"/>
      <c r="BW23" s="34"/>
      <c r="BX23" s="34"/>
      <c r="BY23" s="34"/>
      <c r="BZ23" s="34"/>
      <c r="CA23" s="34"/>
      <c r="CB23" s="34"/>
      <c r="CC23" s="34"/>
      <c r="CD23" s="34"/>
      <c r="CE23" s="34"/>
      <c r="CF23" s="34"/>
      <c r="CG23" s="34"/>
      <c r="CH23" s="34"/>
      <c r="CI23" s="34"/>
      <c r="CJ23" s="34"/>
      <c r="CK23" s="34"/>
      <c r="CL23" s="34"/>
      <c r="CM23" s="34"/>
      <c r="CN23" s="34"/>
      <c r="CO23" s="34"/>
      <c r="CP23" s="34"/>
      <c r="CQ23" s="34"/>
      <c r="CR23" s="34"/>
      <c r="CS23" s="34"/>
      <c r="CT23" s="34"/>
      <c r="CU23" s="34"/>
      <c r="CV23" s="34"/>
      <c r="CW23" s="34"/>
      <c r="CX23" s="34"/>
      <c r="CY23" s="34"/>
      <c r="CZ23" s="34"/>
      <c r="DA23" s="34"/>
      <c r="DB23" s="34"/>
      <c r="DC23" s="34"/>
      <c r="DD23" s="34"/>
      <c r="DE23" s="34"/>
      <c r="DF23" s="34"/>
      <c r="DG23" s="34"/>
      <c r="DH23" s="34"/>
      <c r="DI23" s="34"/>
      <c r="DJ23" s="34"/>
      <c r="DK23" s="34"/>
      <c r="DL23" s="34"/>
      <c r="DM23" s="34"/>
      <c r="DN23" s="34"/>
      <c r="DO23" s="34"/>
      <c r="DP23" s="34"/>
      <c r="DQ23" s="34"/>
      <c r="DR23" s="34"/>
      <c r="DS23" s="34"/>
      <c r="DT23" s="34"/>
      <c r="DU23" s="34"/>
      <c r="DV23" s="34"/>
      <c r="DW23" s="34"/>
      <c r="DX23" s="34"/>
      <c r="DY23" s="34"/>
      <c r="DZ23" s="34"/>
      <c r="EA23" s="34"/>
      <c r="EB23" s="34"/>
      <c r="EC23" s="34"/>
      <c r="ED23" s="34"/>
      <c r="EE23" s="34"/>
      <c r="EF23" s="34"/>
      <c r="EG23" s="34"/>
      <c r="EH23" s="34"/>
      <c r="EI23" s="34"/>
      <c r="EJ23" s="34"/>
      <c r="EK23" s="34"/>
      <c r="EL23" s="34"/>
      <c r="EM23" s="34"/>
      <c r="EN23" s="34"/>
      <c r="EO23" s="34"/>
      <c r="EP23" s="34"/>
      <c r="EQ23" s="34"/>
      <c r="ER23" s="34"/>
      <c r="ES23" s="34"/>
      <c r="ET23" s="34"/>
      <c r="EU23" s="34"/>
      <c r="EV23" s="34"/>
      <c r="EW23" s="34"/>
      <c r="EX23" s="34"/>
      <c r="EY23" s="34"/>
      <c r="EZ23" s="34"/>
      <c r="FA23" s="34"/>
      <c r="FB23" s="34"/>
      <c r="FC23" s="34"/>
      <c r="FD23" s="34"/>
      <c r="FE23" s="34"/>
      <c r="FF23" s="34"/>
      <c r="FG23" s="34"/>
      <c r="FH23" s="34"/>
      <c r="FI23" s="34" t="s">
        <v>184</v>
      </c>
      <c r="FJ23" s="34"/>
      <c r="FK23" s="34"/>
      <c r="FL23" s="34"/>
      <c r="FM23" s="34"/>
      <c r="FN23" s="34"/>
      <c r="FO23" s="34"/>
      <c r="FP23" s="34"/>
      <c r="FQ23" s="34"/>
      <c r="FR23" s="34"/>
      <c r="FS23" s="34"/>
      <c r="FT23" s="34" t="s">
        <v>126</v>
      </c>
      <c r="FU23" s="34"/>
      <c r="FV23" s="34"/>
      <c r="FW23" s="34"/>
      <c r="FX23" s="34"/>
      <c r="FY23" s="34"/>
      <c r="FZ23" s="34"/>
      <c r="GA23" s="34"/>
      <c r="GB23" s="34"/>
      <c r="GC23" s="34"/>
      <c r="GD23" s="34"/>
      <c r="GE23" s="34"/>
      <c r="GF23" s="34"/>
      <c r="GG23" s="34"/>
      <c r="GH23" s="34"/>
      <c r="GI23" s="34"/>
      <c r="GJ23" s="34"/>
      <c r="GK23" s="34"/>
      <c r="GL23" s="34" t="s">
        <v>185</v>
      </c>
      <c r="GM23" s="34"/>
      <c r="GN23" s="34"/>
      <c r="GO23" s="34"/>
      <c r="GP23" s="34"/>
      <c r="GQ23" s="34"/>
      <c r="GR23" s="34"/>
      <c r="GS23" s="34"/>
      <c r="GT23" s="34"/>
      <c r="GU23" s="34"/>
      <c r="GV23" s="34"/>
      <c r="GW23" s="34"/>
      <c r="GX23" s="34"/>
      <c r="GY23" s="34"/>
    </row>
    <row r="24" s="22" customFormat="true" ht="6.75" hidden="false" customHeight="true" outlineLevel="0" collapsed="false">
      <c r="A24" s="34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4"/>
      <c r="DZ24" s="34"/>
      <c r="EA24" s="34"/>
      <c r="EB24" s="34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34"/>
      <c r="EO24" s="34"/>
      <c r="EP24" s="34"/>
      <c r="EQ24" s="34"/>
      <c r="ER24" s="34"/>
      <c r="ES24" s="34"/>
      <c r="ET24" s="34"/>
      <c r="EU24" s="34"/>
      <c r="EV24" s="34"/>
      <c r="EW24" s="34"/>
      <c r="EX24" s="34"/>
      <c r="EY24" s="34"/>
      <c r="EZ24" s="34"/>
      <c r="FA24" s="34"/>
      <c r="FB24" s="34"/>
      <c r="FC24" s="34"/>
      <c r="FD24" s="34"/>
      <c r="FE24" s="34"/>
      <c r="FF24" s="34"/>
      <c r="FG24" s="34"/>
      <c r="FH24" s="34"/>
      <c r="FI24" s="34" t="s">
        <v>186</v>
      </c>
      <c r="FJ24" s="34"/>
      <c r="FK24" s="34"/>
      <c r="FL24" s="34"/>
      <c r="FM24" s="34"/>
      <c r="FN24" s="34"/>
      <c r="FO24" s="34"/>
      <c r="FP24" s="34"/>
      <c r="FQ24" s="34"/>
      <c r="FR24" s="34"/>
      <c r="FS24" s="34"/>
      <c r="FT24" s="34"/>
      <c r="FU24" s="34"/>
      <c r="FV24" s="34"/>
      <c r="FW24" s="34"/>
      <c r="FX24" s="34"/>
      <c r="FY24" s="34"/>
      <c r="FZ24" s="34"/>
      <c r="GA24" s="34"/>
      <c r="GB24" s="34"/>
      <c r="GC24" s="34"/>
      <c r="GD24" s="34"/>
      <c r="GE24" s="34"/>
      <c r="GF24" s="34"/>
      <c r="GG24" s="34"/>
      <c r="GH24" s="34"/>
      <c r="GI24" s="34"/>
      <c r="GJ24" s="34"/>
      <c r="GK24" s="34"/>
      <c r="GL24" s="34" t="s">
        <v>187</v>
      </c>
      <c r="GM24" s="34"/>
      <c r="GN24" s="34"/>
      <c r="GO24" s="34"/>
      <c r="GP24" s="34"/>
      <c r="GQ24" s="34"/>
      <c r="GR24" s="34"/>
      <c r="GS24" s="34"/>
      <c r="GT24" s="34"/>
      <c r="GU24" s="34"/>
      <c r="GV24" s="34"/>
      <c r="GW24" s="34"/>
      <c r="GX24" s="34"/>
      <c r="GY24" s="34"/>
    </row>
    <row r="25" s="22" customFormat="true" ht="3.75" hidden="true" customHeight="true" outlineLevel="0" collapsed="false">
      <c r="A25" s="34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 t="s">
        <v>188</v>
      </c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 t="s">
        <v>189</v>
      </c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</row>
    <row r="26" s="22" customFormat="true" ht="8.25" hidden="true" customHeight="false" outlineLevel="0" collapsed="false">
      <c r="A26" s="34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  <c r="BA26" s="34"/>
      <c r="BB26" s="34"/>
      <c r="BC26" s="34"/>
      <c r="BD26" s="34"/>
      <c r="BE26" s="34"/>
      <c r="BF26" s="34"/>
      <c r="BG26" s="34"/>
      <c r="BH26" s="34"/>
      <c r="BI26" s="34"/>
      <c r="BJ26" s="34"/>
      <c r="BK26" s="34"/>
      <c r="BL26" s="34"/>
      <c r="BM26" s="34"/>
      <c r="BN26" s="34"/>
      <c r="BO26" s="34"/>
      <c r="BP26" s="34"/>
      <c r="BQ26" s="34"/>
      <c r="BR26" s="34"/>
      <c r="BS26" s="34"/>
      <c r="BT26" s="34"/>
      <c r="BU26" s="34"/>
      <c r="BV26" s="34"/>
      <c r="BW26" s="34"/>
      <c r="BX26" s="34"/>
      <c r="BY26" s="34"/>
      <c r="BZ26" s="34"/>
      <c r="CA26" s="34"/>
      <c r="CB26" s="34"/>
      <c r="CC26" s="34"/>
      <c r="CD26" s="34"/>
      <c r="CE26" s="34"/>
      <c r="CF26" s="34"/>
      <c r="CG26" s="34"/>
      <c r="CH26" s="34"/>
      <c r="CI26" s="34"/>
      <c r="CJ26" s="34"/>
      <c r="CK26" s="34"/>
      <c r="CL26" s="34"/>
      <c r="CM26" s="34"/>
      <c r="CN26" s="34"/>
      <c r="CO26" s="34"/>
      <c r="CP26" s="34"/>
      <c r="CQ26" s="34"/>
      <c r="CR26" s="34"/>
      <c r="CS26" s="34"/>
      <c r="CT26" s="34"/>
      <c r="CU26" s="34"/>
      <c r="CV26" s="34"/>
      <c r="CW26" s="34"/>
      <c r="CX26" s="34"/>
      <c r="CY26" s="34"/>
      <c r="CZ26" s="34"/>
      <c r="DA26" s="34"/>
      <c r="DB26" s="34"/>
      <c r="DC26" s="34"/>
      <c r="DD26" s="34"/>
      <c r="DE26" s="34"/>
      <c r="DF26" s="34"/>
      <c r="DG26" s="34"/>
      <c r="DH26" s="34"/>
      <c r="DI26" s="34"/>
      <c r="DJ26" s="34"/>
      <c r="DK26" s="34"/>
      <c r="DL26" s="34"/>
      <c r="DM26" s="34"/>
      <c r="DN26" s="34"/>
      <c r="DO26" s="34"/>
      <c r="DP26" s="34"/>
      <c r="DQ26" s="34"/>
      <c r="DR26" s="34"/>
      <c r="DS26" s="34"/>
      <c r="DT26" s="34"/>
      <c r="DU26" s="34"/>
      <c r="DV26" s="34"/>
      <c r="DW26" s="34"/>
      <c r="DX26" s="34"/>
      <c r="DY26" s="34"/>
      <c r="DZ26" s="34"/>
      <c r="EA26" s="34"/>
      <c r="EB26" s="34"/>
      <c r="EC26" s="34"/>
      <c r="ED26" s="34"/>
      <c r="EE26" s="34"/>
      <c r="EF26" s="34"/>
      <c r="EG26" s="34"/>
      <c r="EH26" s="34"/>
      <c r="EI26" s="34"/>
      <c r="EJ26" s="34"/>
      <c r="EK26" s="34"/>
      <c r="EL26" s="34"/>
      <c r="EM26" s="34"/>
      <c r="EN26" s="34"/>
      <c r="EO26" s="34"/>
      <c r="EP26" s="34"/>
      <c r="EQ26" s="34"/>
      <c r="ER26" s="34"/>
      <c r="ES26" s="34"/>
      <c r="ET26" s="34"/>
      <c r="EU26" s="34"/>
      <c r="EV26" s="34"/>
      <c r="EW26" s="34"/>
      <c r="EX26" s="34"/>
      <c r="EY26" s="34"/>
      <c r="EZ26" s="34"/>
      <c r="FA26" s="34"/>
      <c r="FB26" s="34"/>
      <c r="FC26" s="34"/>
      <c r="FD26" s="34"/>
      <c r="FE26" s="34"/>
      <c r="FF26" s="34"/>
      <c r="FG26" s="34"/>
      <c r="FH26" s="34"/>
      <c r="FI26" s="34" t="s">
        <v>190</v>
      </c>
      <c r="FJ26" s="34"/>
      <c r="FK26" s="34"/>
      <c r="FL26" s="34"/>
      <c r="FM26" s="34"/>
      <c r="FN26" s="34"/>
      <c r="FO26" s="34"/>
      <c r="FP26" s="34"/>
      <c r="FQ26" s="34"/>
      <c r="FR26" s="34"/>
      <c r="FS26" s="34"/>
      <c r="FT26" s="34"/>
      <c r="FU26" s="34"/>
      <c r="FV26" s="34"/>
      <c r="FW26" s="34"/>
      <c r="FX26" s="34"/>
      <c r="FY26" s="34"/>
      <c r="FZ26" s="34"/>
      <c r="GA26" s="34"/>
      <c r="GB26" s="34"/>
      <c r="GC26" s="34"/>
      <c r="GD26" s="34"/>
      <c r="GE26" s="34"/>
      <c r="GF26" s="34"/>
      <c r="GG26" s="34"/>
      <c r="GH26" s="34"/>
      <c r="GI26" s="34"/>
      <c r="GJ26" s="34"/>
      <c r="GK26" s="34"/>
      <c r="GL26" s="34" t="s">
        <v>191</v>
      </c>
      <c r="GM26" s="34"/>
      <c r="GN26" s="34"/>
      <c r="GO26" s="34"/>
      <c r="GP26" s="34"/>
      <c r="GQ26" s="34"/>
      <c r="GR26" s="34"/>
      <c r="GS26" s="34"/>
      <c r="GT26" s="34"/>
      <c r="GU26" s="34"/>
      <c r="GV26" s="34"/>
      <c r="GW26" s="34"/>
      <c r="GX26" s="34"/>
      <c r="GY26" s="34"/>
    </row>
    <row r="27" s="22" customFormat="true" ht="8.25" hidden="true" customHeight="false" outlineLevel="0" collapsed="false">
      <c r="A27" s="34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4"/>
      <c r="AY27" s="34"/>
      <c r="AZ27" s="34"/>
      <c r="BA27" s="34"/>
      <c r="BB27" s="34"/>
      <c r="BC27" s="34"/>
      <c r="BD27" s="34"/>
      <c r="BE27" s="34"/>
      <c r="BF27" s="34"/>
      <c r="BG27" s="34"/>
      <c r="BH27" s="34"/>
      <c r="BI27" s="34"/>
      <c r="BJ27" s="34"/>
      <c r="BK27" s="34"/>
      <c r="BL27" s="34"/>
      <c r="BM27" s="34"/>
      <c r="BN27" s="34"/>
      <c r="BO27" s="34"/>
      <c r="BP27" s="34"/>
      <c r="BQ27" s="34"/>
      <c r="BR27" s="34"/>
      <c r="BS27" s="34"/>
      <c r="BT27" s="34"/>
      <c r="BU27" s="34"/>
      <c r="BV27" s="34"/>
      <c r="BW27" s="34"/>
      <c r="BX27" s="34"/>
      <c r="BY27" s="34"/>
      <c r="BZ27" s="34"/>
      <c r="CA27" s="34"/>
      <c r="CB27" s="34"/>
      <c r="CC27" s="34"/>
      <c r="CD27" s="34"/>
      <c r="CE27" s="34"/>
      <c r="CF27" s="34"/>
      <c r="CG27" s="34"/>
      <c r="CH27" s="34"/>
      <c r="CI27" s="34"/>
      <c r="CJ27" s="34"/>
      <c r="CK27" s="34"/>
      <c r="CL27" s="34"/>
      <c r="CM27" s="34"/>
      <c r="CN27" s="34"/>
      <c r="CO27" s="34"/>
      <c r="CP27" s="34"/>
      <c r="CQ27" s="34"/>
      <c r="CR27" s="34"/>
      <c r="CS27" s="34"/>
      <c r="CT27" s="34"/>
      <c r="CU27" s="34"/>
      <c r="CV27" s="34"/>
      <c r="CW27" s="34"/>
      <c r="CX27" s="34"/>
      <c r="CY27" s="34"/>
      <c r="CZ27" s="34"/>
      <c r="DA27" s="34"/>
      <c r="DB27" s="34"/>
      <c r="DC27" s="34"/>
      <c r="DD27" s="34"/>
      <c r="DE27" s="34"/>
      <c r="DF27" s="34"/>
      <c r="DG27" s="34"/>
      <c r="DH27" s="34"/>
      <c r="DI27" s="34"/>
      <c r="DJ27" s="34"/>
      <c r="DK27" s="34"/>
      <c r="DL27" s="34"/>
      <c r="DM27" s="34"/>
      <c r="DN27" s="34"/>
      <c r="DO27" s="34"/>
      <c r="DP27" s="34"/>
      <c r="DQ27" s="34"/>
      <c r="DR27" s="34"/>
      <c r="DS27" s="34"/>
      <c r="DT27" s="34"/>
      <c r="DU27" s="34"/>
      <c r="DV27" s="34"/>
      <c r="DW27" s="34"/>
      <c r="DX27" s="34"/>
      <c r="DY27" s="34"/>
      <c r="DZ27" s="34"/>
      <c r="EA27" s="34"/>
      <c r="EB27" s="34"/>
      <c r="EC27" s="34"/>
      <c r="ED27" s="34"/>
      <c r="EE27" s="34"/>
      <c r="EF27" s="34"/>
      <c r="EG27" s="34"/>
      <c r="EH27" s="34"/>
      <c r="EI27" s="34"/>
      <c r="EJ27" s="34"/>
      <c r="EK27" s="34"/>
      <c r="EL27" s="34"/>
      <c r="EM27" s="34"/>
      <c r="EN27" s="34"/>
      <c r="EO27" s="34"/>
      <c r="EP27" s="34"/>
      <c r="EQ27" s="34"/>
      <c r="ER27" s="34"/>
      <c r="ES27" s="34"/>
      <c r="ET27" s="34"/>
      <c r="EU27" s="34"/>
      <c r="EV27" s="34"/>
      <c r="EW27" s="34"/>
      <c r="EX27" s="34"/>
      <c r="EY27" s="34"/>
      <c r="EZ27" s="34"/>
      <c r="FA27" s="34"/>
      <c r="FB27" s="34"/>
      <c r="FC27" s="34"/>
      <c r="FD27" s="34"/>
      <c r="FE27" s="34"/>
      <c r="FF27" s="34"/>
      <c r="FG27" s="34"/>
      <c r="FH27" s="34"/>
      <c r="FI27" s="34" t="s">
        <v>192</v>
      </c>
      <c r="FJ27" s="34"/>
      <c r="FK27" s="34"/>
      <c r="FL27" s="34"/>
      <c r="FM27" s="34"/>
      <c r="FN27" s="34"/>
      <c r="FO27" s="34"/>
      <c r="FP27" s="34"/>
      <c r="FQ27" s="34"/>
      <c r="FR27" s="34"/>
      <c r="FS27" s="34"/>
      <c r="FT27" s="34"/>
      <c r="FU27" s="34"/>
      <c r="FV27" s="34"/>
      <c r="FW27" s="34"/>
      <c r="FX27" s="34"/>
      <c r="FY27" s="34"/>
      <c r="FZ27" s="34"/>
      <c r="GA27" s="34"/>
      <c r="GB27" s="34"/>
      <c r="GC27" s="34"/>
      <c r="GD27" s="34"/>
      <c r="GE27" s="34"/>
      <c r="GF27" s="34"/>
      <c r="GG27" s="34"/>
      <c r="GH27" s="34"/>
      <c r="GI27" s="34"/>
      <c r="GJ27" s="34"/>
      <c r="GK27" s="34"/>
      <c r="GL27" s="34" t="s">
        <v>193</v>
      </c>
      <c r="GM27" s="34"/>
      <c r="GN27" s="34"/>
      <c r="GO27" s="34"/>
      <c r="GP27" s="34"/>
      <c r="GQ27" s="34"/>
      <c r="GR27" s="34"/>
      <c r="GS27" s="34"/>
      <c r="GT27" s="34"/>
      <c r="GU27" s="34"/>
      <c r="GV27" s="34"/>
      <c r="GW27" s="34"/>
      <c r="GX27" s="34"/>
      <c r="GY27" s="34"/>
    </row>
    <row r="28" s="22" customFormat="true" ht="8.25" hidden="true" customHeight="false" outlineLevel="0" collapsed="false">
      <c r="A28" s="34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34"/>
      <c r="AX28" s="34"/>
      <c r="AY28" s="34"/>
      <c r="AZ28" s="34"/>
      <c r="BA28" s="34"/>
      <c r="BB28" s="34"/>
      <c r="BC28" s="34"/>
      <c r="BD28" s="34"/>
      <c r="BE28" s="34"/>
      <c r="BF28" s="34"/>
      <c r="BG28" s="34"/>
      <c r="BH28" s="34"/>
      <c r="BI28" s="34"/>
      <c r="BJ28" s="34"/>
      <c r="BK28" s="34"/>
      <c r="BL28" s="34"/>
      <c r="BM28" s="34"/>
      <c r="BN28" s="34"/>
      <c r="BO28" s="34"/>
      <c r="BP28" s="34"/>
      <c r="BQ28" s="34"/>
      <c r="BR28" s="34"/>
      <c r="BS28" s="34"/>
      <c r="BT28" s="34"/>
      <c r="BU28" s="34"/>
      <c r="BV28" s="34"/>
      <c r="BW28" s="34"/>
      <c r="BX28" s="34"/>
      <c r="BY28" s="34"/>
      <c r="BZ28" s="34"/>
      <c r="CA28" s="34"/>
      <c r="CB28" s="34"/>
      <c r="CC28" s="34"/>
      <c r="CD28" s="34"/>
      <c r="CE28" s="34"/>
      <c r="CF28" s="34"/>
      <c r="CG28" s="34"/>
      <c r="CH28" s="34"/>
      <c r="CI28" s="34"/>
      <c r="CJ28" s="34"/>
      <c r="CK28" s="34"/>
      <c r="CL28" s="34"/>
      <c r="CM28" s="34"/>
      <c r="CN28" s="34"/>
      <c r="CO28" s="34"/>
      <c r="CP28" s="34"/>
      <c r="CQ28" s="34"/>
      <c r="CR28" s="34"/>
      <c r="CS28" s="34"/>
      <c r="CT28" s="34"/>
      <c r="CU28" s="34"/>
      <c r="CV28" s="34"/>
      <c r="CW28" s="34"/>
      <c r="CX28" s="34"/>
      <c r="CY28" s="34"/>
      <c r="CZ28" s="34"/>
      <c r="DA28" s="34"/>
      <c r="DB28" s="34"/>
      <c r="DC28" s="34"/>
      <c r="DD28" s="34"/>
      <c r="DE28" s="34"/>
      <c r="DF28" s="34"/>
      <c r="DG28" s="34"/>
      <c r="DH28" s="34"/>
      <c r="DI28" s="34"/>
      <c r="DJ28" s="34"/>
      <c r="DK28" s="34"/>
      <c r="DL28" s="34"/>
      <c r="DM28" s="34"/>
      <c r="DN28" s="34"/>
      <c r="DO28" s="34"/>
      <c r="DP28" s="34"/>
      <c r="DQ28" s="34"/>
      <c r="DR28" s="34"/>
      <c r="DS28" s="34"/>
      <c r="DT28" s="34"/>
      <c r="DU28" s="34"/>
      <c r="DV28" s="34"/>
      <c r="DW28" s="34"/>
      <c r="DX28" s="34"/>
      <c r="DY28" s="34"/>
      <c r="DZ28" s="34"/>
      <c r="EA28" s="34"/>
      <c r="EB28" s="34"/>
      <c r="EC28" s="34"/>
      <c r="ED28" s="34"/>
      <c r="EE28" s="34"/>
      <c r="EF28" s="34"/>
      <c r="EG28" s="34"/>
      <c r="EH28" s="34"/>
      <c r="EI28" s="34"/>
      <c r="EJ28" s="34"/>
      <c r="EK28" s="34"/>
      <c r="EL28" s="34"/>
      <c r="EM28" s="34"/>
      <c r="EN28" s="34"/>
      <c r="EO28" s="34"/>
      <c r="EP28" s="34"/>
      <c r="EQ28" s="34"/>
      <c r="ER28" s="34"/>
      <c r="ES28" s="34"/>
      <c r="ET28" s="34"/>
      <c r="EU28" s="34"/>
      <c r="EV28" s="34"/>
      <c r="EW28" s="34"/>
      <c r="EX28" s="34"/>
      <c r="EY28" s="34"/>
      <c r="EZ28" s="34"/>
      <c r="FA28" s="34"/>
      <c r="FB28" s="34"/>
      <c r="FC28" s="34"/>
      <c r="FD28" s="34"/>
      <c r="FE28" s="34"/>
      <c r="FF28" s="34"/>
      <c r="FG28" s="34"/>
      <c r="FH28" s="34"/>
      <c r="FI28" s="34" t="s">
        <v>194</v>
      </c>
      <c r="FJ28" s="34"/>
      <c r="FK28" s="34"/>
      <c r="FL28" s="34"/>
      <c r="FM28" s="34"/>
      <c r="FN28" s="34"/>
      <c r="FO28" s="34"/>
      <c r="FP28" s="34"/>
      <c r="FQ28" s="34"/>
      <c r="FR28" s="34"/>
      <c r="FS28" s="34"/>
      <c r="FT28" s="34"/>
      <c r="FU28" s="34"/>
      <c r="FV28" s="34"/>
      <c r="FW28" s="34"/>
      <c r="FX28" s="34"/>
      <c r="FY28" s="34"/>
      <c r="FZ28" s="34"/>
      <c r="GA28" s="34"/>
      <c r="GB28" s="34"/>
      <c r="GC28" s="34"/>
      <c r="GD28" s="34"/>
      <c r="GE28" s="34"/>
      <c r="GF28" s="34"/>
      <c r="GG28" s="34"/>
      <c r="GH28" s="34"/>
      <c r="GI28" s="34"/>
      <c r="GJ28" s="34"/>
      <c r="GK28" s="34"/>
      <c r="GL28" s="34" t="s">
        <v>195</v>
      </c>
      <c r="GM28" s="34"/>
      <c r="GN28" s="34"/>
      <c r="GO28" s="34"/>
      <c r="GP28" s="34"/>
      <c r="GQ28" s="34"/>
      <c r="GR28" s="34"/>
      <c r="GS28" s="34"/>
      <c r="GT28" s="34"/>
      <c r="GU28" s="34"/>
      <c r="GV28" s="34"/>
      <c r="GW28" s="34"/>
      <c r="GX28" s="34"/>
      <c r="GY28" s="34"/>
    </row>
    <row r="29" s="22" customFormat="true" ht="8.25" hidden="true" customHeight="false" outlineLevel="0" collapsed="false">
      <c r="A29" s="34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BM29" s="34"/>
      <c r="BN29" s="34"/>
      <c r="BO29" s="34"/>
      <c r="BP29" s="34"/>
      <c r="BQ29" s="34"/>
      <c r="BR29" s="34"/>
      <c r="BS29" s="34"/>
      <c r="BT29" s="34"/>
      <c r="BU29" s="34"/>
      <c r="BV29" s="34"/>
      <c r="BW29" s="34"/>
      <c r="BX29" s="34"/>
      <c r="BY29" s="34"/>
      <c r="BZ29" s="34"/>
      <c r="CA29" s="34"/>
      <c r="CB29" s="34"/>
      <c r="CC29" s="34"/>
      <c r="CD29" s="34"/>
      <c r="CE29" s="34"/>
      <c r="CF29" s="34"/>
      <c r="CG29" s="34"/>
      <c r="CH29" s="34"/>
      <c r="CI29" s="34"/>
      <c r="CJ29" s="34"/>
      <c r="CK29" s="34"/>
      <c r="CL29" s="34"/>
      <c r="CM29" s="34"/>
      <c r="CN29" s="34"/>
      <c r="CO29" s="34"/>
      <c r="CP29" s="34"/>
      <c r="CQ29" s="34"/>
      <c r="CR29" s="34"/>
      <c r="CS29" s="34"/>
      <c r="CT29" s="34"/>
      <c r="CU29" s="34"/>
      <c r="CV29" s="34"/>
      <c r="CW29" s="34"/>
      <c r="CX29" s="34"/>
      <c r="CY29" s="34"/>
      <c r="CZ29" s="34"/>
      <c r="DA29" s="34"/>
      <c r="DB29" s="34"/>
      <c r="DC29" s="34"/>
      <c r="DD29" s="34"/>
      <c r="DE29" s="34"/>
      <c r="DF29" s="34"/>
      <c r="DG29" s="34"/>
      <c r="DH29" s="34"/>
      <c r="DI29" s="34"/>
      <c r="DJ29" s="34"/>
      <c r="DK29" s="34"/>
      <c r="DL29" s="34"/>
      <c r="DM29" s="34"/>
      <c r="DN29" s="34"/>
      <c r="DO29" s="34"/>
      <c r="DP29" s="34"/>
      <c r="DQ29" s="34"/>
      <c r="DR29" s="34"/>
      <c r="DS29" s="34"/>
      <c r="DT29" s="34"/>
      <c r="DU29" s="34"/>
      <c r="DV29" s="34"/>
      <c r="DW29" s="34"/>
      <c r="DX29" s="34"/>
      <c r="DY29" s="34"/>
      <c r="DZ29" s="34"/>
      <c r="EA29" s="34"/>
      <c r="EB29" s="34"/>
      <c r="EC29" s="34"/>
      <c r="ED29" s="34"/>
      <c r="EE29" s="34"/>
      <c r="EF29" s="34"/>
      <c r="EG29" s="34"/>
      <c r="EH29" s="34"/>
      <c r="EI29" s="34"/>
      <c r="EJ29" s="34"/>
      <c r="EK29" s="34"/>
      <c r="EL29" s="34"/>
      <c r="EM29" s="34"/>
      <c r="EN29" s="34"/>
      <c r="EO29" s="34"/>
      <c r="EP29" s="34"/>
      <c r="EQ29" s="34"/>
      <c r="ER29" s="34"/>
      <c r="ES29" s="34"/>
      <c r="ET29" s="34"/>
      <c r="EU29" s="34"/>
      <c r="EV29" s="34"/>
      <c r="EW29" s="34"/>
      <c r="EX29" s="34"/>
      <c r="EY29" s="34"/>
      <c r="EZ29" s="34"/>
      <c r="FA29" s="34"/>
      <c r="FB29" s="34"/>
      <c r="FC29" s="34"/>
      <c r="FD29" s="34"/>
      <c r="FE29" s="34"/>
      <c r="FF29" s="34"/>
      <c r="FG29" s="34"/>
      <c r="FH29" s="34"/>
      <c r="FI29" s="34" t="s">
        <v>196</v>
      </c>
      <c r="FJ29" s="34"/>
      <c r="FK29" s="34"/>
      <c r="FL29" s="34"/>
      <c r="FM29" s="34"/>
      <c r="FN29" s="34"/>
      <c r="FO29" s="34"/>
      <c r="FP29" s="34"/>
      <c r="FQ29" s="34"/>
      <c r="FR29" s="34"/>
      <c r="FS29" s="34"/>
      <c r="FT29" s="34"/>
      <c r="FU29" s="34"/>
      <c r="FV29" s="34"/>
      <c r="FW29" s="34"/>
      <c r="FX29" s="34"/>
      <c r="FY29" s="34"/>
      <c r="FZ29" s="34"/>
      <c r="GA29" s="34"/>
      <c r="GB29" s="34"/>
      <c r="GC29" s="34"/>
      <c r="GD29" s="34"/>
      <c r="GE29" s="34"/>
      <c r="GF29" s="34"/>
      <c r="GG29" s="34"/>
      <c r="GH29" s="34"/>
      <c r="GI29" s="34"/>
      <c r="GJ29" s="34"/>
      <c r="GK29" s="34"/>
      <c r="GL29" s="34" t="s">
        <v>197</v>
      </c>
      <c r="GM29" s="34"/>
      <c r="GN29" s="34"/>
      <c r="GO29" s="34"/>
      <c r="GP29" s="34"/>
      <c r="GQ29" s="34"/>
      <c r="GR29" s="34"/>
      <c r="GS29" s="34"/>
      <c r="GT29" s="34"/>
      <c r="GU29" s="34"/>
      <c r="GV29" s="34"/>
      <c r="GW29" s="34"/>
      <c r="GX29" s="34"/>
      <c r="GY29" s="34"/>
    </row>
    <row r="30" s="22" customFormat="true" ht="8.25" hidden="true" customHeight="false" outlineLevel="0" collapsed="false">
      <c r="A30" s="34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4"/>
      <c r="AU30" s="34"/>
      <c r="AV30" s="34"/>
      <c r="AW30" s="34"/>
      <c r="AX30" s="34"/>
      <c r="AY30" s="34"/>
      <c r="AZ30" s="34"/>
      <c r="BA30" s="34"/>
      <c r="BB30" s="34"/>
      <c r="BC30" s="34"/>
      <c r="BD30" s="34"/>
      <c r="BE30" s="34"/>
      <c r="BF30" s="34"/>
      <c r="BG30" s="34"/>
      <c r="BH30" s="34"/>
      <c r="BI30" s="34"/>
      <c r="BJ30" s="34"/>
      <c r="BK30" s="34"/>
      <c r="BL30" s="34"/>
      <c r="BM30" s="34"/>
      <c r="BN30" s="34"/>
      <c r="BO30" s="34"/>
      <c r="BP30" s="34"/>
      <c r="BQ30" s="34"/>
      <c r="BR30" s="34"/>
      <c r="BS30" s="34"/>
      <c r="BT30" s="34"/>
      <c r="BU30" s="34"/>
      <c r="BV30" s="34"/>
      <c r="BW30" s="34"/>
      <c r="BX30" s="34"/>
      <c r="BY30" s="34"/>
      <c r="BZ30" s="34"/>
      <c r="CA30" s="34"/>
      <c r="CB30" s="34"/>
      <c r="CC30" s="34"/>
      <c r="CD30" s="34"/>
      <c r="CE30" s="34"/>
      <c r="CF30" s="34"/>
      <c r="CG30" s="34"/>
      <c r="CH30" s="34"/>
      <c r="CI30" s="34"/>
      <c r="CJ30" s="34"/>
      <c r="CK30" s="34"/>
      <c r="CL30" s="34"/>
      <c r="CM30" s="34"/>
      <c r="CN30" s="34"/>
      <c r="CO30" s="34"/>
      <c r="CP30" s="34"/>
      <c r="CQ30" s="34"/>
      <c r="CR30" s="34"/>
      <c r="CS30" s="34"/>
      <c r="CT30" s="34"/>
      <c r="CU30" s="34"/>
      <c r="CV30" s="34"/>
      <c r="CW30" s="34"/>
      <c r="CX30" s="34"/>
      <c r="CY30" s="34"/>
      <c r="CZ30" s="34"/>
      <c r="DA30" s="34"/>
      <c r="DB30" s="34"/>
      <c r="DC30" s="34"/>
      <c r="DD30" s="34"/>
      <c r="DE30" s="34"/>
      <c r="DF30" s="34"/>
      <c r="DG30" s="34"/>
      <c r="DH30" s="34"/>
      <c r="DI30" s="34"/>
      <c r="DJ30" s="34"/>
      <c r="DK30" s="34"/>
      <c r="DL30" s="34"/>
      <c r="DM30" s="34"/>
      <c r="DN30" s="34"/>
      <c r="DO30" s="34"/>
      <c r="DP30" s="34"/>
      <c r="DQ30" s="34"/>
      <c r="DR30" s="34"/>
      <c r="DS30" s="34"/>
      <c r="DT30" s="34"/>
      <c r="DU30" s="34"/>
      <c r="DV30" s="34"/>
      <c r="DW30" s="34"/>
      <c r="DX30" s="34"/>
      <c r="DY30" s="34"/>
      <c r="DZ30" s="34"/>
      <c r="EA30" s="34"/>
      <c r="EB30" s="34"/>
      <c r="EC30" s="34"/>
      <c r="ED30" s="34"/>
      <c r="EE30" s="34"/>
      <c r="EF30" s="34"/>
      <c r="EG30" s="34"/>
      <c r="EH30" s="34"/>
      <c r="EI30" s="34"/>
      <c r="EJ30" s="34"/>
      <c r="EK30" s="34"/>
      <c r="EL30" s="34"/>
      <c r="EM30" s="34"/>
      <c r="EN30" s="34"/>
      <c r="EO30" s="34"/>
      <c r="EP30" s="34"/>
      <c r="EQ30" s="34"/>
      <c r="ER30" s="34"/>
      <c r="ES30" s="34"/>
      <c r="ET30" s="34"/>
      <c r="EU30" s="34"/>
      <c r="EV30" s="34"/>
      <c r="EW30" s="34"/>
      <c r="EX30" s="34"/>
      <c r="EY30" s="34"/>
      <c r="EZ30" s="34"/>
      <c r="FA30" s="34"/>
      <c r="FB30" s="34"/>
      <c r="FC30" s="34"/>
      <c r="FD30" s="34"/>
      <c r="FE30" s="34"/>
      <c r="FF30" s="34"/>
      <c r="FG30" s="34"/>
      <c r="FH30" s="34"/>
      <c r="FI30" s="34" t="s">
        <v>198</v>
      </c>
      <c r="FJ30" s="34"/>
      <c r="FK30" s="34"/>
      <c r="FL30" s="34"/>
      <c r="FM30" s="34"/>
      <c r="FN30" s="34"/>
      <c r="FO30" s="34"/>
      <c r="FP30" s="34"/>
      <c r="FQ30" s="34"/>
      <c r="FR30" s="34"/>
      <c r="FS30" s="34"/>
      <c r="FT30" s="34"/>
      <c r="FU30" s="34"/>
      <c r="FV30" s="34"/>
      <c r="FW30" s="34"/>
      <c r="FX30" s="34"/>
      <c r="FY30" s="34"/>
      <c r="FZ30" s="34"/>
      <c r="GA30" s="34"/>
      <c r="GB30" s="34"/>
      <c r="GC30" s="34"/>
      <c r="GD30" s="34"/>
      <c r="GE30" s="34"/>
      <c r="GF30" s="34"/>
      <c r="GG30" s="34"/>
      <c r="GH30" s="34"/>
      <c r="GI30" s="34"/>
      <c r="GJ30" s="34"/>
      <c r="GK30" s="34"/>
      <c r="GL30" s="34" t="s">
        <v>199</v>
      </c>
      <c r="GM30" s="34"/>
      <c r="GN30" s="34"/>
      <c r="GO30" s="34"/>
      <c r="GP30" s="34"/>
      <c r="GQ30" s="34"/>
      <c r="GR30" s="34"/>
      <c r="GS30" s="34"/>
      <c r="GT30" s="34"/>
      <c r="GU30" s="34"/>
      <c r="GV30" s="34"/>
      <c r="GW30" s="34"/>
      <c r="GX30" s="34"/>
      <c r="GY30" s="34"/>
    </row>
    <row r="31" s="22" customFormat="true" ht="8.25" hidden="true" customHeight="false" outlineLevel="0" collapsed="false">
      <c r="A31" s="34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4"/>
      <c r="AW31" s="34"/>
      <c r="AX31" s="34"/>
      <c r="AY31" s="34"/>
      <c r="AZ31" s="34"/>
      <c r="BA31" s="34"/>
      <c r="BB31" s="34"/>
      <c r="BC31" s="34"/>
      <c r="BD31" s="34"/>
      <c r="BE31" s="34"/>
      <c r="BF31" s="34"/>
      <c r="BG31" s="34"/>
      <c r="BH31" s="34"/>
      <c r="BI31" s="34"/>
      <c r="BJ31" s="34"/>
      <c r="BK31" s="34"/>
      <c r="BL31" s="34"/>
      <c r="BM31" s="34"/>
      <c r="BN31" s="34"/>
      <c r="BO31" s="34"/>
      <c r="BP31" s="34"/>
      <c r="BQ31" s="34"/>
      <c r="BR31" s="34"/>
      <c r="BS31" s="34"/>
      <c r="BT31" s="34"/>
      <c r="BU31" s="34"/>
      <c r="BV31" s="34"/>
      <c r="BW31" s="34"/>
      <c r="BX31" s="34"/>
      <c r="BY31" s="34"/>
      <c r="BZ31" s="34"/>
      <c r="CA31" s="34"/>
      <c r="CB31" s="34"/>
      <c r="CC31" s="34"/>
      <c r="CD31" s="34"/>
      <c r="CE31" s="34"/>
      <c r="CF31" s="34"/>
      <c r="CG31" s="34"/>
      <c r="CH31" s="34"/>
      <c r="CI31" s="34"/>
      <c r="CJ31" s="34"/>
      <c r="CK31" s="34"/>
      <c r="CL31" s="34"/>
      <c r="CM31" s="34"/>
      <c r="CN31" s="34"/>
      <c r="CO31" s="34"/>
      <c r="CP31" s="34"/>
      <c r="CQ31" s="34"/>
      <c r="CR31" s="34"/>
      <c r="CS31" s="34"/>
      <c r="CT31" s="34"/>
      <c r="CU31" s="34"/>
      <c r="CV31" s="34"/>
      <c r="CW31" s="34"/>
      <c r="CX31" s="34"/>
      <c r="CY31" s="34"/>
      <c r="CZ31" s="34"/>
      <c r="DA31" s="34"/>
      <c r="DB31" s="34"/>
      <c r="DC31" s="34"/>
      <c r="DD31" s="34"/>
      <c r="DE31" s="34"/>
      <c r="DF31" s="34"/>
      <c r="DG31" s="34"/>
      <c r="DH31" s="34"/>
      <c r="DI31" s="34"/>
      <c r="DJ31" s="34"/>
      <c r="DK31" s="34"/>
      <c r="DL31" s="34"/>
      <c r="DM31" s="34"/>
      <c r="DN31" s="34"/>
      <c r="DO31" s="34"/>
      <c r="DP31" s="34"/>
      <c r="DQ31" s="34"/>
      <c r="DR31" s="34"/>
      <c r="DS31" s="34"/>
      <c r="DT31" s="34"/>
      <c r="DU31" s="34"/>
      <c r="DV31" s="34"/>
      <c r="DW31" s="34"/>
      <c r="DX31" s="34"/>
      <c r="DY31" s="34"/>
      <c r="DZ31" s="34"/>
      <c r="EA31" s="34"/>
      <c r="EB31" s="34"/>
      <c r="EC31" s="34"/>
      <c r="ED31" s="34"/>
      <c r="EE31" s="34"/>
      <c r="EF31" s="34"/>
      <c r="EG31" s="34"/>
      <c r="EH31" s="34"/>
      <c r="EI31" s="34"/>
      <c r="EJ31" s="34"/>
      <c r="EK31" s="34"/>
      <c r="EL31" s="34"/>
      <c r="EM31" s="34"/>
      <c r="EN31" s="34"/>
      <c r="EO31" s="34"/>
      <c r="EP31" s="34"/>
      <c r="EQ31" s="34"/>
      <c r="ER31" s="34"/>
      <c r="ES31" s="34"/>
      <c r="ET31" s="34"/>
      <c r="EU31" s="34"/>
      <c r="EV31" s="34"/>
      <c r="EW31" s="34"/>
      <c r="EX31" s="34"/>
      <c r="EY31" s="34"/>
      <c r="EZ31" s="34"/>
      <c r="FA31" s="34"/>
      <c r="FB31" s="34"/>
      <c r="FC31" s="34"/>
      <c r="FD31" s="34"/>
      <c r="FE31" s="34"/>
      <c r="FF31" s="34"/>
      <c r="FG31" s="34"/>
      <c r="FH31" s="34"/>
      <c r="FI31" s="34" t="s">
        <v>200</v>
      </c>
      <c r="FJ31" s="34"/>
      <c r="FK31" s="34"/>
      <c r="FL31" s="34"/>
      <c r="FM31" s="34"/>
      <c r="FN31" s="34"/>
      <c r="FO31" s="34"/>
      <c r="FP31" s="34"/>
      <c r="FQ31" s="34"/>
      <c r="FR31" s="34"/>
      <c r="FS31" s="34"/>
      <c r="FT31" s="34"/>
      <c r="FU31" s="34"/>
      <c r="FV31" s="34"/>
      <c r="FW31" s="34"/>
      <c r="FX31" s="34"/>
      <c r="FY31" s="34"/>
      <c r="FZ31" s="34"/>
      <c r="GA31" s="34"/>
      <c r="GB31" s="34"/>
      <c r="GC31" s="34"/>
      <c r="GD31" s="34"/>
      <c r="GE31" s="34"/>
      <c r="GF31" s="34"/>
      <c r="GG31" s="34"/>
      <c r="GH31" s="34"/>
      <c r="GI31" s="34"/>
      <c r="GJ31" s="34"/>
      <c r="GK31" s="34"/>
      <c r="GL31" s="34" t="s">
        <v>201</v>
      </c>
      <c r="GM31" s="34"/>
      <c r="GN31" s="34"/>
      <c r="GO31" s="34"/>
      <c r="GP31" s="34"/>
      <c r="GQ31" s="34"/>
      <c r="GR31" s="34"/>
      <c r="GS31" s="34"/>
      <c r="GT31" s="34"/>
      <c r="GU31" s="34"/>
      <c r="GV31" s="34"/>
      <c r="GW31" s="34"/>
      <c r="GX31" s="34"/>
      <c r="GY31" s="34"/>
    </row>
    <row r="32" s="22" customFormat="true" ht="8.25" hidden="false" customHeight="false" outlineLevel="0" collapsed="false">
      <c r="A32" s="34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V32" s="34"/>
      <c r="BW32" s="34"/>
      <c r="BX32" s="34"/>
      <c r="BY32" s="34"/>
      <c r="BZ32" s="34"/>
      <c r="CA32" s="34"/>
      <c r="CB32" s="34"/>
      <c r="CC32" s="34"/>
      <c r="CD32" s="34"/>
      <c r="CE32" s="34"/>
      <c r="CF32" s="34"/>
      <c r="CG32" s="34"/>
      <c r="CH32" s="34"/>
      <c r="CI32" s="34"/>
      <c r="CJ32" s="34"/>
      <c r="CK32" s="34"/>
      <c r="CL32" s="34"/>
      <c r="CM32" s="34"/>
      <c r="CN32" s="34"/>
      <c r="CO32" s="34"/>
      <c r="CP32" s="34"/>
      <c r="CQ32" s="34"/>
      <c r="CR32" s="34"/>
      <c r="CS32" s="34"/>
      <c r="CT32" s="34"/>
      <c r="CU32" s="34"/>
      <c r="CV32" s="34"/>
      <c r="CW32" s="34"/>
      <c r="CX32" s="34"/>
      <c r="CY32" s="34"/>
      <c r="CZ32" s="34"/>
      <c r="DA32" s="34"/>
      <c r="DB32" s="34"/>
      <c r="DC32" s="34"/>
      <c r="DD32" s="34"/>
      <c r="DE32" s="34"/>
      <c r="DF32" s="34"/>
      <c r="DG32" s="34"/>
      <c r="DH32" s="34"/>
      <c r="DI32" s="34"/>
      <c r="DJ32" s="34"/>
      <c r="DK32" s="34"/>
      <c r="DL32" s="34"/>
      <c r="DM32" s="34"/>
      <c r="DN32" s="34"/>
      <c r="DO32" s="34"/>
      <c r="DP32" s="34"/>
      <c r="DQ32" s="34"/>
      <c r="DR32" s="34"/>
      <c r="DS32" s="34"/>
      <c r="DT32" s="34"/>
      <c r="DU32" s="34"/>
      <c r="DV32" s="34"/>
      <c r="DW32" s="34"/>
      <c r="DX32" s="34"/>
      <c r="DY32" s="34"/>
      <c r="DZ32" s="34"/>
      <c r="EA32" s="34"/>
      <c r="EB32" s="34"/>
      <c r="EC32" s="34"/>
      <c r="ED32" s="34"/>
      <c r="EE32" s="34"/>
      <c r="EF32" s="34"/>
      <c r="EG32" s="34"/>
      <c r="EH32" s="34"/>
      <c r="EI32" s="34"/>
      <c r="EJ32" s="34"/>
      <c r="EK32" s="34"/>
      <c r="EL32" s="34"/>
      <c r="EM32" s="34"/>
      <c r="EN32" s="34"/>
      <c r="EO32" s="34"/>
      <c r="EP32" s="34"/>
      <c r="EQ32" s="34"/>
      <c r="ER32" s="34"/>
      <c r="ES32" s="34"/>
      <c r="ET32" s="34"/>
      <c r="EU32" s="34"/>
      <c r="EV32" s="34"/>
      <c r="EW32" s="34"/>
      <c r="EX32" s="34"/>
      <c r="EY32" s="34"/>
      <c r="EZ32" s="34"/>
      <c r="FA32" s="34"/>
      <c r="FB32" s="34"/>
      <c r="FC32" s="34"/>
      <c r="FD32" s="34"/>
      <c r="FE32" s="34"/>
      <c r="FF32" s="34"/>
      <c r="FG32" s="34"/>
      <c r="FH32" s="34"/>
      <c r="FI32" s="34" t="s">
        <v>202</v>
      </c>
      <c r="FJ32" s="34"/>
      <c r="FK32" s="34"/>
      <c r="FL32" s="34"/>
      <c r="FM32" s="34"/>
      <c r="FN32" s="34"/>
      <c r="FO32" s="34"/>
      <c r="FP32" s="34"/>
      <c r="FQ32" s="34"/>
      <c r="FR32" s="34"/>
      <c r="FS32" s="34"/>
      <c r="FT32" s="34"/>
      <c r="FU32" s="34"/>
      <c r="FV32" s="34"/>
      <c r="FW32" s="34"/>
      <c r="FX32" s="34"/>
      <c r="FY32" s="34"/>
      <c r="FZ32" s="34"/>
      <c r="GA32" s="34"/>
      <c r="GB32" s="34"/>
      <c r="GC32" s="34"/>
      <c r="GD32" s="34"/>
      <c r="GE32" s="34"/>
      <c r="GF32" s="34"/>
      <c r="GG32" s="34"/>
      <c r="GH32" s="34"/>
      <c r="GI32" s="34"/>
      <c r="GJ32" s="34"/>
      <c r="GK32" s="34"/>
      <c r="GL32" s="34" t="s">
        <v>203</v>
      </c>
      <c r="GM32" s="34"/>
      <c r="GN32" s="34"/>
      <c r="GO32" s="34"/>
      <c r="GP32" s="34"/>
      <c r="GQ32" s="34"/>
      <c r="GR32" s="34"/>
      <c r="GS32" s="34"/>
      <c r="GT32" s="34"/>
      <c r="GU32" s="34"/>
      <c r="GV32" s="34"/>
      <c r="GW32" s="34"/>
      <c r="GX32" s="34"/>
      <c r="GY32" s="34"/>
    </row>
    <row r="33" s="22" customFormat="true" ht="8.25" hidden="false" customHeight="false" outlineLevel="0" collapsed="false">
      <c r="A33" s="34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4"/>
      <c r="AU33" s="34"/>
      <c r="AV33" s="34"/>
      <c r="AW33" s="34"/>
      <c r="AX33" s="34"/>
      <c r="AY33" s="34"/>
      <c r="AZ33" s="34"/>
      <c r="BA33" s="34"/>
      <c r="BB33" s="34"/>
      <c r="BC33" s="34"/>
      <c r="BD33" s="34"/>
      <c r="BE33" s="34"/>
      <c r="BF33" s="34"/>
      <c r="BG33" s="34"/>
      <c r="BH33" s="34"/>
      <c r="BI33" s="34"/>
      <c r="BJ33" s="34"/>
      <c r="BK33" s="34"/>
      <c r="BL33" s="34"/>
      <c r="BM33" s="34"/>
      <c r="BN33" s="34"/>
      <c r="BO33" s="34"/>
      <c r="BP33" s="34"/>
      <c r="BQ33" s="34"/>
      <c r="BR33" s="34"/>
      <c r="BS33" s="34"/>
      <c r="BT33" s="34"/>
      <c r="BU33" s="34"/>
      <c r="BV33" s="34"/>
      <c r="BW33" s="34"/>
      <c r="BX33" s="34"/>
      <c r="BY33" s="34"/>
      <c r="BZ33" s="34"/>
      <c r="CA33" s="34"/>
      <c r="CB33" s="34"/>
      <c r="CC33" s="34"/>
      <c r="CD33" s="34"/>
      <c r="CE33" s="34"/>
      <c r="CF33" s="34"/>
      <c r="CG33" s="34"/>
      <c r="CH33" s="34"/>
      <c r="CI33" s="34"/>
      <c r="CJ33" s="34"/>
      <c r="CK33" s="34"/>
      <c r="CL33" s="34"/>
      <c r="CM33" s="34"/>
      <c r="CN33" s="34"/>
      <c r="CO33" s="34"/>
      <c r="CP33" s="34"/>
      <c r="CQ33" s="34"/>
      <c r="CR33" s="34"/>
      <c r="CS33" s="34"/>
      <c r="CT33" s="34"/>
      <c r="CU33" s="34"/>
      <c r="CV33" s="34"/>
      <c r="CW33" s="34"/>
      <c r="CX33" s="34"/>
      <c r="CY33" s="34"/>
      <c r="CZ33" s="34"/>
      <c r="DA33" s="34"/>
      <c r="DB33" s="34"/>
      <c r="DC33" s="34"/>
      <c r="DD33" s="34"/>
      <c r="DE33" s="34"/>
      <c r="DF33" s="34"/>
      <c r="DG33" s="34"/>
      <c r="DH33" s="34"/>
      <c r="DI33" s="34"/>
      <c r="DJ33" s="34"/>
      <c r="DK33" s="34"/>
      <c r="DL33" s="34"/>
      <c r="DM33" s="34"/>
      <c r="DN33" s="34"/>
      <c r="DO33" s="34"/>
      <c r="DP33" s="34"/>
      <c r="DQ33" s="34"/>
      <c r="DR33" s="34"/>
      <c r="DS33" s="34"/>
      <c r="DT33" s="34"/>
      <c r="DU33" s="34"/>
      <c r="DV33" s="34"/>
      <c r="DW33" s="34"/>
      <c r="DX33" s="34"/>
      <c r="DY33" s="34"/>
      <c r="DZ33" s="34"/>
      <c r="EA33" s="34"/>
      <c r="EB33" s="34"/>
      <c r="EC33" s="34"/>
      <c r="ED33" s="34"/>
      <c r="EE33" s="34"/>
      <c r="EF33" s="34"/>
      <c r="EG33" s="34"/>
      <c r="EH33" s="34"/>
      <c r="EI33" s="34"/>
      <c r="EJ33" s="34"/>
      <c r="EK33" s="34"/>
      <c r="EL33" s="34"/>
      <c r="EM33" s="34"/>
      <c r="EN33" s="34"/>
      <c r="EO33" s="34"/>
      <c r="EP33" s="34"/>
      <c r="EQ33" s="34"/>
      <c r="ER33" s="34"/>
      <c r="ES33" s="34"/>
      <c r="ET33" s="34"/>
      <c r="EU33" s="34"/>
      <c r="EV33" s="34"/>
      <c r="EW33" s="34"/>
      <c r="EX33" s="34"/>
      <c r="EY33" s="34"/>
      <c r="EZ33" s="34"/>
      <c r="FA33" s="34"/>
      <c r="FB33" s="34"/>
      <c r="FC33" s="34"/>
      <c r="FD33" s="34"/>
      <c r="FE33" s="34"/>
      <c r="FF33" s="34"/>
      <c r="FG33" s="34"/>
      <c r="FH33" s="34"/>
      <c r="FI33" s="34" t="s">
        <v>204</v>
      </c>
      <c r="FJ33" s="34"/>
      <c r="FK33" s="34"/>
      <c r="FL33" s="34"/>
      <c r="FM33" s="34"/>
      <c r="FN33" s="34"/>
      <c r="FO33" s="34"/>
      <c r="FP33" s="34"/>
      <c r="FQ33" s="34"/>
      <c r="FR33" s="34"/>
      <c r="FS33" s="34"/>
      <c r="FT33" s="34"/>
      <c r="FU33" s="34"/>
      <c r="FV33" s="34"/>
      <c r="FW33" s="34"/>
      <c r="FX33" s="34"/>
      <c r="FY33" s="34"/>
      <c r="FZ33" s="34"/>
      <c r="GA33" s="34"/>
      <c r="GB33" s="34"/>
      <c r="GC33" s="34"/>
      <c r="GD33" s="34"/>
      <c r="GE33" s="34"/>
      <c r="GF33" s="34"/>
      <c r="GG33" s="34"/>
      <c r="GH33" s="34"/>
      <c r="GI33" s="34"/>
      <c r="GJ33" s="34"/>
      <c r="GK33" s="34"/>
      <c r="GL33" s="34" t="s">
        <v>205</v>
      </c>
      <c r="GM33" s="34"/>
      <c r="GN33" s="34"/>
      <c r="GO33" s="34"/>
      <c r="GP33" s="34"/>
      <c r="GQ33" s="34"/>
      <c r="GR33" s="34"/>
      <c r="GS33" s="34"/>
      <c r="GT33" s="34"/>
      <c r="GU33" s="34"/>
      <c r="GV33" s="34"/>
      <c r="GW33" s="34"/>
      <c r="GX33" s="34"/>
      <c r="GY33" s="34"/>
    </row>
    <row r="34" s="22" customFormat="true" ht="8.25" hidden="false" customHeight="false" outlineLevel="0" collapsed="false">
      <c r="A34" s="34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4"/>
      <c r="AU34" s="34"/>
      <c r="AV34" s="34"/>
      <c r="AW34" s="34"/>
      <c r="AX34" s="34"/>
      <c r="AY34" s="34"/>
      <c r="AZ34" s="34"/>
      <c r="BA34" s="34"/>
      <c r="BB34" s="34"/>
      <c r="BC34" s="34"/>
      <c r="BD34" s="34"/>
      <c r="BE34" s="34"/>
      <c r="BF34" s="34"/>
      <c r="BG34" s="34"/>
      <c r="BH34" s="34"/>
      <c r="BI34" s="34"/>
      <c r="BJ34" s="34"/>
      <c r="BK34" s="34"/>
      <c r="BL34" s="34"/>
      <c r="BM34" s="34"/>
      <c r="BN34" s="34"/>
      <c r="BO34" s="34"/>
      <c r="BP34" s="34"/>
      <c r="BQ34" s="34"/>
      <c r="BR34" s="34"/>
      <c r="BS34" s="34"/>
      <c r="BT34" s="34"/>
      <c r="BU34" s="34"/>
      <c r="BV34" s="34"/>
      <c r="BW34" s="34"/>
      <c r="BX34" s="34"/>
      <c r="BY34" s="34"/>
      <c r="BZ34" s="34"/>
      <c r="CA34" s="34"/>
      <c r="CB34" s="34"/>
      <c r="CC34" s="34"/>
      <c r="CD34" s="34"/>
      <c r="CE34" s="34"/>
      <c r="CF34" s="34"/>
      <c r="CG34" s="34"/>
      <c r="CH34" s="34"/>
      <c r="CI34" s="34"/>
      <c r="CJ34" s="34"/>
      <c r="CK34" s="34"/>
      <c r="CL34" s="34"/>
      <c r="CM34" s="34"/>
      <c r="CN34" s="34"/>
      <c r="CO34" s="34"/>
      <c r="CP34" s="34"/>
      <c r="CQ34" s="34"/>
      <c r="CR34" s="34"/>
      <c r="CS34" s="34"/>
      <c r="CT34" s="34"/>
      <c r="CU34" s="34"/>
      <c r="CV34" s="34"/>
      <c r="CW34" s="34"/>
      <c r="CX34" s="34"/>
      <c r="CY34" s="34"/>
      <c r="CZ34" s="34"/>
      <c r="DA34" s="34"/>
      <c r="DB34" s="34"/>
      <c r="DC34" s="34"/>
      <c r="DD34" s="34"/>
      <c r="DE34" s="34"/>
      <c r="DF34" s="34"/>
      <c r="DG34" s="34"/>
      <c r="DH34" s="34"/>
      <c r="DI34" s="34"/>
      <c r="DJ34" s="34"/>
      <c r="DK34" s="34"/>
      <c r="DL34" s="34"/>
      <c r="DM34" s="34"/>
      <c r="DN34" s="34"/>
      <c r="DO34" s="34"/>
      <c r="DP34" s="34"/>
      <c r="DQ34" s="34"/>
      <c r="DR34" s="34"/>
      <c r="DS34" s="34"/>
      <c r="DT34" s="34"/>
      <c r="DU34" s="34"/>
      <c r="DV34" s="34"/>
      <c r="DW34" s="34"/>
      <c r="DX34" s="34"/>
      <c r="DY34" s="34"/>
      <c r="DZ34" s="34"/>
      <c r="EA34" s="34"/>
      <c r="EB34" s="34"/>
      <c r="EC34" s="34"/>
      <c r="ED34" s="34"/>
      <c r="EE34" s="34"/>
      <c r="EF34" s="34"/>
      <c r="EG34" s="34"/>
      <c r="EH34" s="34"/>
      <c r="EI34" s="34"/>
      <c r="EJ34" s="34"/>
      <c r="EK34" s="34"/>
      <c r="EL34" s="34"/>
      <c r="EM34" s="34"/>
      <c r="EN34" s="34"/>
      <c r="EO34" s="34"/>
      <c r="EP34" s="34"/>
      <c r="EQ34" s="34"/>
      <c r="ER34" s="34"/>
      <c r="ES34" s="34"/>
      <c r="ET34" s="34"/>
      <c r="EU34" s="34"/>
      <c r="EV34" s="34"/>
      <c r="EW34" s="34"/>
      <c r="EX34" s="34"/>
      <c r="EY34" s="34"/>
      <c r="EZ34" s="34"/>
      <c r="FA34" s="34"/>
      <c r="FB34" s="34"/>
      <c r="FC34" s="34"/>
      <c r="FD34" s="34"/>
      <c r="FE34" s="34"/>
      <c r="FF34" s="34"/>
      <c r="FG34" s="34"/>
      <c r="FH34" s="34"/>
      <c r="FI34" s="34" t="s">
        <v>206</v>
      </c>
      <c r="FJ34" s="34"/>
      <c r="FK34" s="34"/>
      <c r="FL34" s="34"/>
      <c r="FM34" s="34"/>
      <c r="FN34" s="34"/>
      <c r="FO34" s="34"/>
      <c r="FP34" s="34"/>
      <c r="FQ34" s="34"/>
      <c r="FR34" s="34"/>
      <c r="FS34" s="34"/>
      <c r="FT34" s="34"/>
      <c r="FU34" s="34"/>
      <c r="FV34" s="34"/>
      <c r="FW34" s="34"/>
      <c r="FX34" s="34"/>
      <c r="FY34" s="34"/>
      <c r="FZ34" s="34"/>
      <c r="GA34" s="34"/>
      <c r="GB34" s="34"/>
      <c r="GC34" s="34"/>
      <c r="GD34" s="34"/>
      <c r="GE34" s="34"/>
      <c r="GF34" s="34"/>
      <c r="GG34" s="34"/>
      <c r="GH34" s="34"/>
      <c r="GI34" s="34"/>
      <c r="GJ34" s="34"/>
      <c r="GK34" s="34"/>
      <c r="GL34" s="34"/>
      <c r="GM34" s="34"/>
      <c r="GN34" s="34"/>
      <c r="GO34" s="34"/>
      <c r="GP34" s="34"/>
      <c r="GQ34" s="34"/>
      <c r="GR34" s="34"/>
      <c r="GS34" s="34"/>
      <c r="GT34" s="34"/>
      <c r="GU34" s="34"/>
      <c r="GV34" s="34"/>
      <c r="GW34" s="34"/>
      <c r="GX34" s="34"/>
      <c r="GY34" s="34"/>
    </row>
    <row r="35" s="22" customFormat="true" ht="8.25" hidden="false" customHeight="false" outlineLevel="0" collapsed="false">
      <c r="A35" s="34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  <c r="AT35" s="34"/>
      <c r="AU35" s="34"/>
      <c r="AV35" s="34"/>
      <c r="AW35" s="34"/>
      <c r="AX35" s="34"/>
      <c r="AY35" s="34"/>
      <c r="AZ35" s="34"/>
      <c r="BA35" s="34"/>
      <c r="BB35" s="34"/>
      <c r="BC35" s="34"/>
      <c r="BD35" s="34"/>
      <c r="BE35" s="34"/>
      <c r="BF35" s="34"/>
      <c r="BG35" s="34"/>
      <c r="BH35" s="34"/>
      <c r="BI35" s="34"/>
      <c r="BJ35" s="34"/>
      <c r="BK35" s="34"/>
      <c r="BL35" s="34"/>
      <c r="BM35" s="34"/>
      <c r="BN35" s="34"/>
      <c r="BO35" s="34"/>
      <c r="BP35" s="34"/>
      <c r="BQ35" s="34"/>
      <c r="BR35" s="34"/>
      <c r="BS35" s="34"/>
      <c r="BT35" s="34"/>
      <c r="BU35" s="34"/>
      <c r="BV35" s="34"/>
      <c r="BW35" s="34"/>
      <c r="BX35" s="34"/>
      <c r="BY35" s="34"/>
      <c r="BZ35" s="34"/>
      <c r="CA35" s="34"/>
      <c r="CB35" s="34"/>
      <c r="CC35" s="34"/>
      <c r="CD35" s="34"/>
      <c r="CE35" s="34"/>
      <c r="CF35" s="34"/>
      <c r="CG35" s="34"/>
      <c r="CH35" s="34"/>
      <c r="CI35" s="34"/>
      <c r="CJ35" s="34"/>
      <c r="CK35" s="34"/>
      <c r="CL35" s="34"/>
      <c r="CM35" s="34"/>
      <c r="CN35" s="34"/>
      <c r="CO35" s="34"/>
      <c r="CP35" s="34"/>
      <c r="CQ35" s="34"/>
      <c r="CR35" s="34"/>
      <c r="CS35" s="34"/>
      <c r="CT35" s="34"/>
      <c r="CU35" s="34"/>
      <c r="CV35" s="34"/>
      <c r="CW35" s="34"/>
      <c r="CX35" s="34"/>
      <c r="CY35" s="34"/>
      <c r="CZ35" s="34"/>
      <c r="DA35" s="34"/>
      <c r="DB35" s="34"/>
      <c r="DC35" s="34"/>
      <c r="DD35" s="34"/>
      <c r="DE35" s="34"/>
      <c r="DF35" s="34"/>
      <c r="DG35" s="34"/>
      <c r="DH35" s="34"/>
      <c r="DI35" s="34"/>
      <c r="DJ35" s="34"/>
      <c r="DK35" s="34"/>
      <c r="DL35" s="34"/>
      <c r="DM35" s="34"/>
      <c r="DN35" s="34"/>
      <c r="DO35" s="34"/>
      <c r="DP35" s="34"/>
      <c r="DQ35" s="34"/>
      <c r="DR35" s="34"/>
      <c r="DS35" s="34"/>
      <c r="DT35" s="34"/>
      <c r="DU35" s="34"/>
      <c r="DV35" s="34"/>
      <c r="DW35" s="34"/>
      <c r="DX35" s="34"/>
      <c r="DY35" s="34"/>
      <c r="DZ35" s="34"/>
      <c r="EA35" s="34"/>
      <c r="EB35" s="34"/>
      <c r="EC35" s="34"/>
      <c r="ED35" s="34"/>
      <c r="EE35" s="34"/>
      <c r="EF35" s="34"/>
      <c r="EG35" s="34"/>
      <c r="EH35" s="34"/>
      <c r="EI35" s="34"/>
      <c r="EJ35" s="34"/>
      <c r="EK35" s="34"/>
      <c r="EL35" s="34"/>
      <c r="EM35" s="34"/>
      <c r="EN35" s="34"/>
      <c r="EO35" s="34"/>
      <c r="EP35" s="34"/>
      <c r="EQ35" s="34"/>
      <c r="ER35" s="34"/>
      <c r="ES35" s="34"/>
      <c r="ET35" s="34"/>
      <c r="EU35" s="34"/>
      <c r="EV35" s="34"/>
      <c r="EW35" s="34"/>
      <c r="EX35" s="34"/>
      <c r="EY35" s="34"/>
      <c r="EZ35" s="34"/>
      <c r="FA35" s="34"/>
      <c r="FB35" s="34"/>
      <c r="FC35" s="34"/>
      <c r="FD35" s="34"/>
      <c r="FE35" s="34"/>
      <c r="FF35" s="34"/>
      <c r="FG35" s="34"/>
      <c r="FH35" s="34"/>
      <c r="FI35" s="34" t="s">
        <v>207</v>
      </c>
      <c r="FJ35" s="34"/>
      <c r="FK35" s="34"/>
      <c r="FL35" s="34"/>
      <c r="FM35" s="34"/>
      <c r="FN35" s="34"/>
      <c r="FO35" s="34"/>
      <c r="FP35" s="34"/>
      <c r="FQ35" s="34"/>
      <c r="FR35" s="34"/>
      <c r="FS35" s="34"/>
      <c r="FT35" s="34"/>
      <c r="FU35" s="34"/>
      <c r="FV35" s="34"/>
      <c r="FW35" s="34"/>
      <c r="FX35" s="34"/>
      <c r="FY35" s="34"/>
      <c r="FZ35" s="34"/>
      <c r="GA35" s="34"/>
      <c r="GB35" s="34"/>
      <c r="GC35" s="34"/>
      <c r="GD35" s="34"/>
      <c r="GE35" s="34"/>
      <c r="GF35" s="34"/>
      <c r="GG35" s="34"/>
      <c r="GH35" s="34"/>
      <c r="GI35" s="34"/>
      <c r="GJ35" s="34"/>
      <c r="GK35" s="34"/>
      <c r="GL35" s="34"/>
      <c r="GM35" s="34"/>
      <c r="GN35" s="34"/>
      <c r="GO35" s="34"/>
      <c r="GP35" s="34"/>
      <c r="GQ35" s="34"/>
      <c r="GR35" s="34"/>
      <c r="GS35" s="34"/>
      <c r="GT35" s="34"/>
      <c r="GU35" s="34"/>
      <c r="GV35" s="34"/>
      <c r="GW35" s="34"/>
      <c r="GX35" s="34"/>
      <c r="GY35" s="34"/>
    </row>
    <row r="36" s="22" customFormat="true" ht="8.25" hidden="false" customHeight="false" outlineLevel="0" collapsed="false">
      <c r="A36" s="34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4"/>
      <c r="AU36" s="34"/>
      <c r="AV36" s="34"/>
      <c r="AW36" s="34"/>
      <c r="AX36" s="34"/>
      <c r="AY36" s="34"/>
      <c r="AZ36" s="34"/>
      <c r="BA36" s="34"/>
      <c r="BB36" s="34"/>
      <c r="BC36" s="34"/>
      <c r="BD36" s="34"/>
      <c r="BE36" s="34"/>
      <c r="BF36" s="34"/>
      <c r="BG36" s="34"/>
      <c r="BH36" s="34"/>
      <c r="BI36" s="34"/>
      <c r="BJ36" s="34"/>
      <c r="BK36" s="34"/>
      <c r="BL36" s="34"/>
      <c r="BM36" s="34"/>
      <c r="BN36" s="34"/>
      <c r="BO36" s="34"/>
      <c r="BP36" s="34"/>
      <c r="BQ36" s="34"/>
      <c r="BR36" s="34"/>
      <c r="BS36" s="34"/>
      <c r="BT36" s="34"/>
      <c r="BU36" s="34"/>
      <c r="BV36" s="34"/>
      <c r="BW36" s="34"/>
      <c r="BX36" s="34"/>
      <c r="BY36" s="34"/>
      <c r="BZ36" s="34"/>
      <c r="CA36" s="34"/>
      <c r="CB36" s="34"/>
      <c r="CC36" s="34"/>
      <c r="CD36" s="34"/>
      <c r="CE36" s="34"/>
      <c r="CF36" s="34"/>
      <c r="CG36" s="34"/>
      <c r="CH36" s="34"/>
      <c r="CI36" s="34"/>
      <c r="CJ36" s="34"/>
      <c r="CK36" s="34"/>
      <c r="CL36" s="34"/>
      <c r="CM36" s="34"/>
      <c r="CN36" s="34"/>
      <c r="CO36" s="34"/>
      <c r="CP36" s="34"/>
      <c r="CQ36" s="34"/>
      <c r="CR36" s="34"/>
      <c r="CS36" s="34"/>
      <c r="CT36" s="34"/>
      <c r="CU36" s="34"/>
      <c r="CV36" s="34"/>
      <c r="CW36" s="34"/>
      <c r="CX36" s="34"/>
      <c r="CY36" s="34"/>
      <c r="CZ36" s="34"/>
      <c r="DA36" s="34"/>
      <c r="DB36" s="34"/>
      <c r="DC36" s="34"/>
      <c r="DD36" s="34"/>
      <c r="DE36" s="34"/>
      <c r="DF36" s="34"/>
      <c r="DG36" s="34"/>
      <c r="DH36" s="34"/>
      <c r="DI36" s="34"/>
      <c r="DJ36" s="34"/>
      <c r="DK36" s="34"/>
      <c r="DL36" s="34"/>
      <c r="DM36" s="34"/>
      <c r="DN36" s="34"/>
      <c r="DO36" s="34"/>
      <c r="DP36" s="34"/>
      <c r="DQ36" s="34"/>
      <c r="DR36" s="34"/>
      <c r="DS36" s="34"/>
      <c r="DT36" s="34"/>
      <c r="DU36" s="34"/>
      <c r="DV36" s="34"/>
      <c r="DW36" s="34"/>
      <c r="DX36" s="34"/>
      <c r="DY36" s="34"/>
      <c r="DZ36" s="34"/>
      <c r="EA36" s="34"/>
      <c r="EB36" s="34"/>
      <c r="EC36" s="34"/>
      <c r="ED36" s="34"/>
      <c r="EE36" s="34"/>
      <c r="EF36" s="34"/>
      <c r="EG36" s="34"/>
      <c r="EH36" s="34"/>
      <c r="EI36" s="34"/>
      <c r="EJ36" s="34"/>
      <c r="EK36" s="34"/>
      <c r="EL36" s="34"/>
      <c r="EM36" s="34"/>
      <c r="EN36" s="34"/>
      <c r="EO36" s="34"/>
      <c r="EP36" s="34"/>
      <c r="EQ36" s="34"/>
      <c r="ER36" s="34"/>
      <c r="ES36" s="34"/>
      <c r="ET36" s="34"/>
      <c r="EU36" s="34"/>
      <c r="EV36" s="34"/>
      <c r="EW36" s="34"/>
      <c r="EX36" s="34"/>
      <c r="EY36" s="34"/>
      <c r="EZ36" s="34"/>
      <c r="FA36" s="34"/>
      <c r="FB36" s="34"/>
      <c r="FC36" s="34"/>
      <c r="FD36" s="34"/>
      <c r="FE36" s="34"/>
      <c r="FF36" s="34"/>
      <c r="FG36" s="34"/>
      <c r="FH36" s="34"/>
      <c r="FI36" s="34" t="s">
        <v>208</v>
      </c>
      <c r="FJ36" s="34"/>
      <c r="FK36" s="34"/>
      <c r="FL36" s="34"/>
      <c r="FM36" s="34"/>
      <c r="FN36" s="34"/>
      <c r="FO36" s="34"/>
      <c r="FP36" s="34"/>
      <c r="FQ36" s="34"/>
      <c r="FR36" s="34"/>
      <c r="FS36" s="34"/>
      <c r="FT36" s="34"/>
      <c r="FU36" s="34"/>
      <c r="FV36" s="34"/>
      <c r="FW36" s="34"/>
      <c r="FX36" s="34"/>
      <c r="FY36" s="34"/>
      <c r="FZ36" s="34"/>
      <c r="GA36" s="34"/>
      <c r="GB36" s="34"/>
      <c r="GC36" s="34"/>
      <c r="GD36" s="34"/>
      <c r="GE36" s="34"/>
      <c r="GF36" s="34"/>
      <c r="GG36" s="34"/>
      <c r="GH36" s="34"/>
      <c r="GI36" s="34"/>
      <c r="GJ36" s="34"/>
      <c r="GK36" s="34"/>
      <c r="GL36" s="34"/>
      <c r="GM36" s="34"/>
      <c r="GN36" s="34"/>
      <c r="GO36" s="34"/>
      <c r="GP36" s="34"/>
      <c r="GQ36" s="34"/>
      <c r="GR36" s="34"/>
      <c r="GS36" s="34"/>
      <c r="GT36" s="34"/>
      <c r="GU36" s="34"/>
      <c r="GV36" s="34"/>
      <c r="GW36" s="34"/>
      <c r="GX36" s="34"/>
      <c r="GY36" s="34"/>
    </row>
    <row r="37" s="22" customFormat="true" ht="8.25" hidden="false" customHeight="false" outlineLevel="0" collapsed="false">
      <c r="A37" s="35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AR37" s="35"/>
      <c r="AS37" s="35"/>
      <c r="AT37" s="35"/>
      <c r="AU37" s="35"/>
      <c r="AV37" s="35"/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/>
      <c r="BH37" s="35"/>
      <c r="BI37" s="35"/>
      <c r="BJ37" s="35"/>
      <c r="BK37" s="35"/>
      <c r="BL37" s="35"/>
      <c r="BM37" s="35"/>
      <c r="BN37" s="35"/>
      <c r="BO37" s="35"/>
      <c r="BP37" s="35"/>
      <c r="BQ37" s="35"/>
      <c r="BR37" s="35"/>
      <c r="BS37" s="35"/>
      <c r="BT37" s="35"/>
      <c r="BU37" s="35"/>
      <c r="BV37" s="35"/>
      <c r="BW37" s="35"/>
      <c r="BX37" s="35"/>
      <c r="BY37" s="35"/>
      <c r="BZ37" s="35"/>
      <c r="CA37" s="35"/>
      <c r="CB37" s="35"/>
      <c r="CC37" s="35"/>
      <c r="CD37" s="35"/>
      <c r="CE37" s="35"/>
      <c r="CF37" s="35"/>
      <c r="CG37" s="35"/>
      <c r="CH37" s="35"/>
      <c r="CI37" s="35"/>
      <c r="CJ37" s="35"/>
      <c r="CK37" s="35"/>
      <c r="CL37" s="35"/>
      <c r="CM37" s="35"/>
      <c r="CN37" s="35"/>
      <c r="CO37" s="35"/>
      <c r="CP37" s="35"/>
      <c r="CQ37" s="35"/>
      <c r="CR37" s="35"/>
      <c r="CS37" s="35"/>
      <c r="CT37" s="35"/>
      <c r="CU37" s="35"/>
      <c r="CV37" s="35"/>
      <c r="CW37" s="35"/>
      <c r="CX37" s="35"/>
      <c r="CY37" s="35"/>
      <c r="CZ37" s="35"/>
      <c r="DA37" s="35"/>
      <c r="DB37" s="35"/>
      <c r="DC37" s="35"/>
      <c r="DD37" s="35"/>
      <c r="DE37" s="35"/>
      <c r="DF37" s="35"/>
      <c r="DG37" s="35"/>
      <c r="DH37" s="35"/>
      <c r="DI37" s="35"/>
      <c r="DJ37" s="35"/>
      <c r="DK37" s="35"/>
      <c r="DL37" s="35"/>
      <c r="DM37" s="35"/>
      <c r="DN37" s="35"/>
      <c r="DO37" s="35"/>
      <c r="DP37" s="35"/>
      <c r="DQ37" s="35"/>
      <c r="DR37" s="35"/>
      <c r="DS37" s="35"/>
      <c r="DT37" s="35"/>
      <c r="DU37" s="35"/>
      <c r="DV37" s="35"/>
      <c r="DW37" s="35"/>
      <c r="DX37" s="35"/>
      <c r="DY37" s="35"/>
      <c r="DZ37" s="35"/>
      <c r="EA37" s="35"/>
      <c r="EB37" s="35"/>
      <c r="EC37" s="35"/>
      <c r="ED37" s="35"/>
      <c r="EE37" s="35"/>
      <c r="EF37" s="35"/>
      <c r="EG37" s="35"/>
      <c r="EH37" s="35"/>
      <c r="EI37" s="35"/>
      <c r="EJ37" s="35"/>
      <c r="EK37" s="35"/>
      <c r="EL37" s="35"/>
      <c r="EM37" s="35"/>
      <c r="EN37" s="35"/>
      <c r="EO37" s="35"/>
      <c r="EP37" s="35"/>
      <c r="EQ37" s="35"/>
      <c r="ER37" s="35"/>
      <c r="ES37" s="35"/>
      <c r="ET37" s="35"/>
      <c r="EU37" s="35"/>
      <c r="EV37" s="35"/>
      <c r="EW37" s="35"/>
      <c r="EX37" s="35"/>
      <c r="EY37" s="35"/>
      <c r="EZ37" s="35"/>
      <c r="FA37" s="35"/>
      <c r="FB37" s="35"/>
      <c r="FC37" s="35"/>
      <c r="FD37" s="35"/>
      <c r="FE37" s="35"/>
      <c r="FF37" s="35"/>
      <c r="FG37" s="35"/>
      <c r="FH37" s="35"/>
      <c r="FI37" s="35" t="s">
        <v>209</v>
      </c>
      <c r="FJ37" s="35"/>
      <c r="FK37" s="35"/>
      <c r="FL37" s="35"/>
      <c r="FM37" s="35"/>
      <c r="FN37" s="35"/>
      <c r="FO37" s="35"/>
      <c r="FP37" s="35"/>
      <c r="FQ37" s="35"/>
      <c r="FR37" s="35"/>
      <c r="FS37" s="35"/>
      <c r="FT37" s="35"/>
      <c r="FU37" s="35"/>
      <c r="FV37" s="35"/>
      <c r="FW37" s="35"/>
      <c r="FX37" s="35"/>
      <c r="FY37" s="35"/>
      <c r="FZ37" s="35"/>
      <c r="GA37" s="35"/>
      <c r="GB37" s="35"/>
      <c r="GC37" s="35"/>
      <c r="GD37" s="35"/>
      <c r="GE37" s="35"/>
      <c r="GF37" s="35"/>
      <c r="GG37" s="35"/>
      <c r="GH37" s="35"/>
      <c r="GI37" s="35"/>
      <c r="GJ37" s="35"/>
      <c r="GK37" s="35"/>
      <c r="GL37" s="35"/>
      <c r="GM37" s="35"/>
      <c r="GN37" s="35"/>
      <c r="GO37" s="35"/>
      <c r="GP37" s="35"/>
      <c r="GQ37" s="35"/>
      <c r="GR37" s="35"/>
      <c r="GS37" s="35"/>
      <c r="GT37" s="35"/>
      <c r="GU37" s="35"/>
      <c r="GV37" s="35"/>
      <c r="GW37" s="35"/>
      <c r="GX37" s="35"/>
      <c r="GY37" s="35"/>
    </row>
    <row r="38" s="37" customFormat="true" ht="15" hidden="false" customHeight="true" outlineLevel="0" collapsed="false">
      <c r="A38" s="36" t="n">
        <v>1</v>
      </c>
      <c r="B38" s="36"/>
      <c r="C38" s="36"/>
      <c r="D38" s="36" t="n">
        <v>2</v>
      </c>
      <c r="E38" s="36"/>
      <c r="F38" s="36"/>
      <c r="G38" s="36"/>
      <c r="H38" s="36"/>
      <c r="I38" s="36"/>
      <c r="J38" s="36"/>
      <c r="K38" s="36"/>
      <c r="L38" s="36"/>
      <c r="M38" s="36"/>
      <c r="N38" s="36" t="n">
        <v>3</v>
      </c>
      <c r="O38" s="36"/>
      <c r="P38" s="36"/>
      <c r="Q38" s="36"/>
      <c r="R38" s="36"/>
      <c r="S38" s="36"/>
      <c r="T38" s="36" t="n">
        <v>4</v>
      </c>
      <c r="U38" s="36"/>
      <c r="V38" s="36"/>
      <c r="W38" s="36"/>
      <c r="X38" s="36"/>
      <c r="Y38" s="36" t="n">
        <v>5</v>
      </c>
      <c r="Z38" s="36"/>
      <c r="AA38" s="36"/>
      <c r="AB38" s="36"/>
      <c r="AC38" s="36"/>
      <c r="AD38" s="36"/>
      <c r="AE38" s="36"/>
      <c r="AF38" s="36"/>
      <c r="AG38" s="36" t="s">
        <v>210</v>
      </c>
      <c r="AH38" s="36"/>
      <c r="AI38" s="36"/>
      <c r="AJ38" s="36"/>
      <c r="AK38" s="36"/>
      <c r="AL38" s="36" t="s">
        <v>211</v>
      </c>
      <c r="AM38" s="36"/>
      <c r="AN38" s="36"/>
      <c r="AO38" s="36"/>
      <c r="AP38" s="36"/>
      <c r="AQ38" s="36" t="s">
        <v>212</v>
      </c>
      <c r="AR38" s="36"/>
      <c r="AS38" s="36"/>
      <c r="AT38" s="36"/>
      <c r="AU38" s="36"/>
      <c r="AV38" s="36" t="s">
        <v>213</v>
      </c>
      <c r="AW38" s="36"/>
      <c r="AX38" s="36"/>
      <c r="AY38" s="36"/>
      <c r="AZ38" s="36"/>
      <c r="BA38" s="36" t="s">
        <v>214</v>
      </c>
      <c r="BB38" s="36"/>
      <c r="BC38" s="36"/>
      <c r="BD38" s="36"/>
      <c r="BE38" s="36"/>
      <c r="BF38" s="36" t="s">
        <v>215</v>
      </c>
      <c r="BG38" s="36"/>
      <c r="BH38" s="36"/>
      <c r="BI38" s="36"/>
      <c r="BJ38" s="36"/>
      <c r="BK38" s="36" t="s">
        <v>216</v>
      </c>
      <c r="BL38" s="36"/>
      <c r="BM38" s="36"/>
      <c r="BN38" s="36"/>
      <c r="BO38" s="36"/>
      <c r="BP38" s="36" t="s">
        <v>217</v>
      </c>
      <c r="BQ38" s="36"/>
      <c r="BR38" s="36"/>
      <c r="BS38" s="36"/>
      <c r="BT38" s="36"/>
      <c r="BU38" s="36" t="s">
        <v>218</v>
      </c>
      <c r="BV38" s="36"/>
      <c r="BW38" s="36"/>
      <c r="BX38" s="36"/>
      <c r="BY38" s="36"/>
      <c r="BZ38" s="36" t="s">
        <v>219</v>
      </c>
      <c r="CA38" s="36"/>
      <c r="CB38" s="36"/>
      <c r="CC38" s="36"/>
      <c r="CD38" s="36"/>
      <c r="CE38" s="36" t="s">
        <v>220</v>
      </c>
      <c r="CF38" s="36"/>
      <c r="CG38" s="36"/>
      <c r="CH38" s="36"/>
      <c r="CI38" s="36"/>
      <c r="CJ38" s="36" t="s">
        <v>221</v>
      </c>
      <c r="CK38" s="36"/>
      <c r="CL38" s="36"/>
      <c r="CM38" s="36"/>
      <c r="CN38" s="36"/>
      <c r="CO38" s="36" t="s">
        <v>222</v>
      </c>
      <c r="CP38" s="36"/>
      <c r="CQ38" s="36"/>
      <c r="CR38" s="36"/>
      <c r="CS38" s="36"/>
      <c r="CT38" s="36" t="s">
        <v>223</v>
      </c>
      <c r="CU38" s="36"/>
      <c r="CV38" s="36"/>
      <c r="CW38" s="36"/>
      <c r="CX38" s="36"/>
      <c r="CY38" s="36" t="s">
        <v>224</v>
      </c>
      <c r="CZ38" s="36"/>
      <c r="DA38" s="36"/>
      <c r="DB38" s="36"/>
      <c r="DC38" s="36"/>
      <c r="DD38" s="36" t="s">
        <v>225</v>
      </c>
      <c r="DE38" s="36"/>
      <c r="DF38" s="36"/>
      <c r="DG38" s="36"/>
      <c r="DH38" s="36"/>
      <c r="DI38" s="36" t="s">
        <v>226</v>
      </c>
      <c r="DJ38" s="36"/>
      <c r="DK38" s="36"/>
      <c r="DL38" s="36"/>
      <c r="DM38" s="36"/>
      <c r="DN38" s="36" t="s">
        <v>227</v>
      </c>
      <c r="DO38" s="36"/>
      <c r="DP38" s="36"/>
      <c r="DQ38" s="36"/>
      <c r="DR38" s="36"/>
      <c r="DS38" s="36" t="s">
        <v>228</v>
      </c>
      <c r="DT38" s="36"/>
      <c r="DU38" s="36"/>
      <c r="DV38" s="36"/>
      <c r="DW38" s="36"/>
      <c r="DX38" s="36" t="s">
        <v>229</v>
      </c>
      <c r="DY38" s="36" t="s">
        <v>230</v>
      </c>
      <c r="DZ38" s="36" t="s">
        <v>231</v>
      </c>
      <c r="EA38" s="36"/>
      <c r="EB38" s="36"/>
      <c r="EC38" s="36"/>
      <c r="ED38" s="36"/>
      <c r="EE38" s="36" t="s">
        <v>232</v>
      </c>
      <c r="EF38" s="36"/>
      <c r="EG38" s="36"/>
      <c r="EH38" s="36"/>
      <c r="EI38" s="36"/>
      <c r="EJ38" s="36"/>
      <c r="EK38" s="36" t="s">
        <v>233</v>
      </c>
      <c r="EL38" s="36"/>
      <c r="EM38" s="36"/>
      <c r="EN38" s="36"/>
      <c r="EO38" s="36"/>
      <c r="EP38" s="36"/>
      <c r="EQ38" s="36" t="s">
        <v>234</v>
      </c>
      <c r="ER38" s="36"/>
      <c r="ES38" s="36"/>
      <c r="ET38" s="36"/>
      <c r="EU38" s="36"/>
      <c r="EV38" s="36"/>
      <c r="EW38" s="36" t="s">
        <v>235</v>
      </c>
      <c r="EX38" s="36"/>
      <c r="EY38" s="36"/>
      <c r="EZ38" s="36"/>
      <c r="FA38" s="36"/>
      <c r="FB38" s="36"/>
      <c r="FC38" s="36" t="s">
        <v>236</v>
      </c>
      <c r="FD38" s="36"/>
      <c r="FE38" s="36"/>
      <c r="FF38" s="36"/>
      <c r="FG38" s="36"/>
      <c r="FH38" s="36"/>
      <c r="FI38" s="36" t="s">
        <v>237</v>
      </c>
      <c r="FJ38" s="36"/>
      <c r="FK38" s="36"/>
      <c r="FL38" s="36"/>
      <c r="FM38" s="36"/>
      <c r="FN38" s="36"/>
      <c r="FO38" s="36"/>
      <c r="FP38" s="36"/>
      <c r="FQ38" s="36"/>
      <c r="FR38" s="36"/>
      <c r="FS38" s="36"/>
      <c r="FT38" s="36" t="s">
        <v>238</v>
      </c>
      <c r="FU38" s="36"/>
      <c r="FV38" s="36"/>
      <c r="FW38" s="36"/>
      <c r="FX38" s="36"/>
      <c r="FY38" s="36"/>
      <c r="FZ38" s="36" t="s">
        <v>239</v>
      </c>
      <c r="GA38" s="36"/>
      <c r="GB38" s="36"/>
      <c r="GC38" s="36"/>
      <c r="GD38" s="36"/>
      <c r="GE38" s="36"/>
      <c r="GF38" s="36" t="s">
        <v>240</v>
      </c>
      <c r="GG38" s="36"/>
      <c r="GH38" s="36"/>
      <c r="GI38" s="36"/>
      <c r="GJ38" s="36"/>
      <c r="GK38" s="36"/>
      <c r="GL38" s="36" t="s">
        <v>241</v>
      </c>
      <c r="GM38" s="36"/>
      <c r="GN38" s="36"/>
      <c r="GO38" s="36"/>
      <c r="GP38" s="36"/>
      <c r="GQ38" s="36"/>
      <c r="GR38" s="36"/>
      <c r="GS38" s="36"/>
      <c r="GT38" s="36" t="s">
        <v>242</v>
      </c>
      <c r="GU38" s="36"/>
      <c r="GV38" s="36"/>
      <c r="GW38" s="36"/>
      <c r="GX38" s="36"/>
      <c r="GY38" s="36"/>
    </row>
    <row r="39" s="22" customFormat="true" ht="12.75" hidden="true" customHeight="true" outlineLevel="0" collapsed="false">
      <c r="A39" s="38" t="s">
        <v>243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  <c r="AL39" s="38"/>
      <c r="AM39" s="38"/>
      <c r="AN39" s="38"/>
      <c r="AO39" s="38"/>
      <c r="AP39" s="38"/>
      <c r="AQ39" s="38"/>
      <c r="AR39" s="38"/>
      <c r="AS39" s="38"/>
      <c r="AT39" s="38"/>
      <c r="AU39" s="38"/>
      <c r="AV39" s="38"/>
      <c r="AW39" s="38"/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8"/>
      <c r="BI39" s="38"/>
      <c r="BJ39" s="38"/>
      <c r="BK39" s="38"/>
      <c r="BL39" s="38"/>
      <c r="BM39" s="38"/>
      <c r="BN39" s="38"/>
      <c r="BO39" s="38"/>
      <c r="BP39" s="38"/>
      <c r="BQ39" s="38"/>
      <c r="BR39" s="38"/>
      <c r="BS39" s="38"/>
      <c r="BT39" s="38"/>
      <c r="BU39" s="38"/>
      <c r="BV39" s="38"/>
      <c r="BW39" s="38"/>
      <c r="BX39" s="38"/>
      <c r="BY39" s="38"/>
      <c r="BZ39" s="38"/>
      <c r="CA39" s="38"/>
      <c r="CB39" s="38"/>
      <c r="CC39" s="38"/>
      <c r="CD39" s="38"/>
      <c r="CE39" s="38"/>
      <c r="CF39" s="38"/>
      <c r="CG39" s="38"/>
      <c r="CH39" s="38"/>
      <c r="CI39" s="38"/>
      <c r="CJ39" s="38"/>
      <c r="CK39" s="38"/>
      <c r="CL39" s="38"/>
      <c r="CM39" s="38"/>
      <c r="CN39" s="38"/>
      <c r="CO39" s="38"/>
      <c r="CP39" s="38"/>
      <c r="CQ39" s="38"/>
      <c r="CR39" s="38"/>
      <c r="CS39" s="38"/>
      <c r="CT39" s="38"/>
      <c r="CU39" s="38"/>
      <c r="CV39" s="38"/>
      <c r="CW39" s="38"/>
      <c r="CX39" s="38"/>
      <c r="CY39" s="38"/>
      <c r="CZ39" s="38"/>
      <c r="DA39" s="38"/>
      <c r="DB39" s="38"/>
      <c r="DC39" s="38"/>
      <c r="DD39" s="38"/>
      <c r="DE39" s="38"/>
      <c r="DF39" s="38"/>
      <c r="DG39" s="38"/>
      <c r="DH39" s="38"/>
      <c r="DI39" s="38"/>
      <c r="DJ39" s="38"/>
      <c r="DK39" s="38"/>
      <c r="DL39" s="38"/>
      <c r="DM39" s="38"/>
      <c r="DN39" s="38"/>
      <c r="DO39" s="38"/>
      <c r="DP39" s="38"/>
      <c r="DQ39" s="38"/>
      <c r="DR39" s="38"/>
      <c r="DS39" s="38"/>
      <c r="DT39" s="38"/>
      <c r="DU39" s="38"/>
      <c r="DV39" s="38"/>
      <c r="DW39" s="38"/>
      <c r="DX39" s="38"/>
      <c r="DY39" s="38"/>
      <c r="DZ39" s="38"/>
      <c r="EA39" s="38"/>
      <c r="EB39" s="38"/>
      <c r="EC39" s="38"/>
      <c r="ED39" s="38"/>
      <c r="EE39" s="38"/>
      <c r="EF39" s="38"/>
      <c r="EG39" s="38"/>
      <c r="EH39" s="38"/>
      <c r="EI39" s="38"/>
      <c r="EJ39" s="38"/>
      <c r="EK39" s="38"/>
      <c r="EL39" s="38"/>
      <c r="EM39" s="38"/>
      <c r="EN39" s="38"/>
      <c r="EO39" s="38"/>
      <c r="EP39" s="38"/>
      <c r="EQ39" s="38"/>
      <c r="ER39" s="38"/>
      <c r="ES39" s="38"/>
      <c r="ET39" s="38"/>
      <c r="EU39" s="38"/>
      <c r="EV39" s="38"/>
      <c r="EW39" s="38"/>
      <c r="EX39" s="38"/>
      <c r="EY39" s="38"/>
      <c r="EZ39" s="38"/>
      <c r="FA39" s="38"/>
      <c r="FB39" s="38"/>
      <c r="FC39" s="38"/>
      <c r="FD39" s="38"/>
      <c r="FE39" s="38"/>
      <c r="FF39" s="38"/>
      <c r="FG39" s="38"/>
      <c r="FH39" s="38"/>
      <c r="FI39" s="38"/>
      <c r="FJ39" s="38"/>
      <c r="FK39" s="38"/>
      <c r="FL39" s="38"/>
      <c r="FM39" s="38"/>
      <c r="FN39" s="38"/>
      <c r="FO39" s="38"/>
      <c r="FP39" s="38"/>
      <c r="FQ39" s="38"/>
      <c r="FR39" s="38"/>
      <c r="FS39" s="38"/>
      <c r="FT39" s="38"/>
      <c r="FU39" s="38"/>
      <c r="FV39" s="38"/>
      <c r="FW39" s="38"/>
      <c r="FX39" s="38"/>
      <c r="FY39" s="38"/>
      <c r="FZ39" s="38"/>
      <c r="GA39" s="38"/>
      <c r="GB39" s="38"/>
      <c r="GC39" s="38"/>
      <c r="GD39" s="38"/>
      <c r="GE39" s="38"/>
      <c r="GF39" s="38"/>
      <c r="GG39" s="38"/>
      <c r="GH39" s="38"/>
      <c r="GI39" s="38"/>
      <c r="GJ39" s="38"/>
      <c r="GK39" s="38"/>
      <c r="GL39" s="38"/>
      <c r="GM39" s="38"/>
      <c r="GN39" s="38"/>
      <c r="GO39" s="38"/>
      <c r="GP39" s="38"/>
      <c r="GQ39" s="38"/>
      <c r="GR39" s="38"/>
      <c r="GS39" s="38"/>
      <c r="GT39" s="38"/>
      <c r="GU39" s="38"/>
      <c r="GV39" s="38"/>
      <c r="GW39" s="38"/>
      <c r="GX39" s="38"/>
      <c r="GY39" s="38"/>
    </row>
    <row r="40" s="22" customFormat="true" ht="14.25" hidden="true" customHeight="true" outlineLevel="0" collapsed="false">
      <c r="A40" s="38" t="s">
        <v>244</v>
      </c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  <c r="BE40" s="38"/>
      <c r="BF40" s="38"/>
      <c r="BG40" s="38"/>
      <c r="BH40" s="38"/>
      <c r="BI40" s="38"/>
      <c r="BJ40" s="38"/>
      <c r="BK40" s="38"/>
      <c r="BL40" s="38"/>
      <c r="BM40" s="38"/>
      <c r="BN40" s="38"/>
      <c r="BO40" s="38"/>
      <c r="BP40" s="38"/>
      <c r="BQ40" s="38"/>
      <c r="BR40" s="38"/>
      <c r="BS40" s="38"/>
      <c r="BT40" s="38"/>
      <c r="BU40" s="38"/>
      <c r="BV40" s="38"/>
      <c r="BW40" s="38"/>
      <c r="BX40" s="38"/>
      <c r="BY40" s="38"/>
      <c r="BZ40" s="38"/>
      <c r="CA40" s="38"/>
      <c r="CB40" s="38"/>
      <c r="CC40" s="38"/>
      <c r="CD40" s="38"/>
      <c r="CE40" s="38"/>
      <c r="CF40" s="38"/>
      <c r="CG40" s="38"/>
      <c r="CH40" s="38"/>
      <c r="CI40" s="38"/>
      <c r="CJ40" s="38"/>
      <c r="CK40" s="38"/>
      <c r="CL40" s="38"/>
      <c r="CM40" s="38"/>
      <c r="CN40" s="38"/>
      <c r="CO40" s="38"/>
      <c r="CP40" s="38"/>
      <c r="CQ40" s="38"/>
      <c r="CR40" s="38"/>
      <c r="CS40" s="38"/>
      <c r="CT40" s="38"/>
      <c r="CU40" s="38"/>
      <c r="CV40" s="38"/>
      <c r="CW40" s="38"/>
      <c r="CX40" s="38"/>
      <c r="CY40" s="38"/>
      <c r="CZ40" s="38"/>
      <c r="DA40" s="38"/>
      <c r="DB40" s="38"/>
      <c r="DC40" s="38"/>
      <c r="DD40" s="38"/>
      <c r="DE40" s="38"/>
      <c r="DF40" s="38"/>
      <c r="DG40" s="38"/>
      <c r="DH40" s="38"/>
      <c r="DI40" s="38"/>
      <c r="DJ40" s="38"/>
      <c r="DK40" s="38"/>
      <c r="DL40" s="38"/>
      <c r="DM40" s="38"/>
      <c r="DN40" s="38"/>
      <c r="DO40" s="38"/>
      <c r="DP40" s="38"/>
      <c r="DQ40" s="38"/>
      <c r="DR40" s="38"/>
      <c r="DS40" s="38"/>
      <c r="DT40" s="38"/>
      <c r="DU40" s="38"/>
      <c r="DV40" s="38"/>
      <c r="DW40" s="38"/>
      <c r="DX40" s="38"/>
      <c r="DY40" s="38"/>
      <c r="DZ40" s="38"/>
      <c r="EA40" s="38"/>
      <c r="EB40" s="38"/>
      <c r="EC40" s="38"/>
      <c r="ED40" s="38"/>
      <c r="EE40" s="38"/>
      <c r="EF40" s="38"/>
      <c r="EG40" s="38"/>
      <c r="EH40" s="38"/>
      <c r="EI40" s="38"/>
      <c r="EJ40" s="38"/>
      <c r="EK40" s="38"/>
      <c r="EL40" s="38"/>
      <c r="EM40" s="38"/>
      <c r="EN40" s="38"/>
      <c r="EO40" s="38"/>
      <c r="EP40" s="38"/>
      <c r="EQ40" s="38"/>
      <c r="ER40" s="38"/>
      <c r="ES40" s="38"/>
      <c r="ET40" s="38"/>
      <c r="EU40" s="38"/>
      <c r="EV40" s="38"/>
      <c r="EW40" s="38"/>
      <c r="EX40" s="38"/>
      <c r="EY40" s="38"/>
      <c r="EZ40" s="38"/>
      <c r="FA40" s="38"/>
      <c r="FB40" s="38"/>
      <c r="FC40" s="38"/>
      <c r="FD40" s="38"/>
      <c r="FE40" s="38"/>
      <c r="FF40" s="38"/>
      <c r="FG40" s="38"/>
      <c r="FH40" s="38"/>
      <c r="FI40" s="38"/>
      <c r="FJ40" s="38"/>
      <c r="FK40" s="38"/>
      <c r="FL40" s="38"/>
      <c r="FM40" s="38"/>
      <c r="FN40" s="38"/>
      <c r="FO40" s="38"/>
      <c r="FP40" s="38"/>
      <c r="FQ40" s="38"/>
      <c r="FR40" s="38"/>
      <c r="FS40" s="38"/>
      <c r="FT40" s="38"/>
      <c r="FU40" s="38"/>
      <c r="FV40" s="38"/>
      <c r="FW40" s="38"/>
      <c r="FX40" s="38"/>
      <c r="FY40" s="38"/>
      <c r="FZ40" s="38"/>
      <c r="GA40" s="38"/>
      <c r="GB40" s="38"/>
      <c r="GC40" s="38"/>
      <c r="GD40" s="38"/>
      <c r="GE40" s="38"/>
      <c r="GF40" s="38"/>
      <c r="GG40" s="38"/>
      <c r="GH40" s="38"/>
      <c r="GI40" s="38"/>
      <c r="GJ40" s="38"/>
      <c r="GK40" s="38"/>
      <c r="GL40" s="38"/>
      <c r="GM40" s="38"/>
      <c r="GN40" s="38"/>
      <c r="GO40" s="38"/>
      <c r="GP40" s="38"/>
      <c r="GQ40" s="38"/>
      <c r="GR40" s="38"/>
      <c r="GS40" s="38"/>
      <c r="GT40" s="38"/>
      <c r="GU40" s="38"/>
      <c r="GV40" s="38"/>
      <c r="GW40" s="38"/>
      <c r="GX40" s="38"/>
      <c r="GY40" s="38"/>
    </row>
    <row r="41" s="22" customFormat="true" ht="13.5" hidden="true" customHeight="true" outlineLevel="0" collapsed="false">
      <c r="A41" s="39" t="s">
        <v>245</v>
      </c>
      <c r="B41" s="39"/>
      <c r="C41" s="39"/>
      <c r="D41" s="40" t="s">
        <v>246</v>
      </c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  <c r="EL41" s="40"/>
      <c r="EM41" s="40"/>
      <c r="EN41" s="40"/>
      <c r="EO41" s="40"/>
      <c r="EP41" s="40"/>
      <c r="EQ41" s="40"/>
      <c r="ER41" s="40"/>
      <c r="ES41" s="40"/>
      <c r="ET41" s="40"/>
      <c r="EU41" s="40"/>
      <c r="EV41" s="40"/>
      <c r="EW41" s="40"/>
      <c r="EX41" s="40"/>
      <c r="EY41" s="40"/>
      <c r="EZ41" s="40"/>
      <c r="FA41" s="40"/>
      <c r="FB41" s="40"/>
      <c r="FC41" s="40"/>
      <c r="FD41" s="40"/>
      <c r="FE41" s="40"/>
      <c r="FF41" s="40"/>
      <c r="FG41" s="40"/>
      <c r="FH41" s="40"/>
      <c r="FI41" s="40"/>
      <c r="FJ41" s="40"/>
      <c r="FK41" s="40"/>
      <c r="FL41" s="40"/>
      <c r="FM41" s="40"/>
      <c r="FN41" s="40"/>
      <c r="FO41" s="40"/>
      <c r="FP41" s="40"/>
      <c r="FQ41" s="40"/>
      <c r="FR41" s="40"/>
      <c r="FS41" s="40"/>
      <c r="FT41" s="40"/>
      <c r="FU41" s="40"/>
      <c r="FV41" s="40"/>
      <c r="FW41" s="40"/>
      <c r="FX41" s="40"/>
      <c r="FY41" s="40"/>
      <c r="FZ41" s="40"/>
      <c r="GA41" s="40"/>
      <c r="GB41" s="40"/>
      <c r="GC41" s="40"/>
      <c r="GD41" s="40"/>
      <c r="GE41" s="40"/>
      <c r="GF41" s="40"/>
      <c r="GG41" s="40"/>
      <c r="GH41" s="40"/>
      <c r="GI41" s="40"/>
      <c r="GJ41" s="40"/>
      <c r="GK41" s="40"/>
      <c r="GL41" s="40"/>
      <c r="GM41" s="40"/>
      <c r="GN41" s="40"/>
      <c r="GO41" s="40"/>
      <c r="GP41" s="40"/>
      <c r="GQ41" s="40"/>
      <c r="GR41" s="40"/>
      <c r="GS41" s="40"/>
      <c r="GT41" s="40"/>
      <c r="GU41" s="40"/>
      <c r="GV41" s="40"/>
      <c r="GW41" s="40"/>
      <c r="GX41" s="40"/>
      <c r="GY41" s="40"/>
    </row>
    <row r="42" s="22" customFormat="true" ht="13.5" hidden="true" customHeight="true" outlineLevel="0" collapsed="false">
      <c r="A42" s="38" t="s">
        <v>247</v>
      </c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38"/>
      <c r="BF42" s="38"/>
      <c r="BG42" s="38"/>
      <c r="BH42" s="38"/>
      <c r="BI42" s="38"/>
      <c r="BJ42" s="38"/>
      <c r="BK42" s="38"/>
      <c r="BL42" s="38"/>
      <c r="BM42" s="38"/>
      <c r="BN42" s="38"/>
      <c r="BO42" s="38"/>
      <c r="BP42" s="38"/>
      <c r="BQ42" s="38"/>
      <c r="BR42" s="38"/>
      <c r="BS42" s="38"/>
      <c r="BT42" s="38"/>
      <c r="BU42" s="38"/>
      <c r="BV42" s="38"/>
      <c r="BW42" s="38"/>
      <c r="BX42" s="38"/>
      <c r="BY42" s="38"/>
      <c r="BZ42" s="38"/>
      <c r="CA42" s="38"/>
      <c r="CB42" s="38"/>
      <c r="CC42" s="38"/>
      <c r="CD42" s="38"/>
      <c r="CE42" s="38"/>
      <c r="CF42" s="38"/>
      <c r="CG42" s="38"/>
      <c r="CH42" s="38"/>
      <c r="CI42" s="38"/>
      <c r="CJ42" s="38"/>
      <c r="CK42" s="38"/>
      <c r="CL42" s="38"/>
      <c r="CM42" s="38"/>
      <c r="CN42" s="38"/>
      <c r="CO42" s="38"/>
      <c r="CP42" s="38"/>
      <c r="CQ42" s="38"/>
      <c r="CR42" s="38"/>
      <c r="CS42" s="38"/>
      <c r="CT42" s="38"/>
      <c r="CU42" s="38"/>
      <c r="CV42" s="38"/>
      <c r="CW42" s="38"/>
      <c r="CX42" s="38"/>
      <c r="CY42" s="38"/>
      <c r="CZ42" s="38"/>
      <c r="DA42" s="38"/>
      <c r="DB42" s="38"/>
      <c r="DC42" s="38"/>
      <c r="DD42" s="38"/>
      <c r="DE42" s="38"/>
      <c r="DF42" s="38"/>
      <c r="DG42" s="38"/>
      <c r="DH42" s="38"/>
      <c r="DI42" s="38"/>
      <c r="DJ42" s="38"/>
      <c r="DK42" s="38"/>
      <c r="DL42" s="38"/>
      <c r="DM42" s="38"/>
      <c r="DN42" s="38"/>
      <c r="DO42" s="38"/>
      <c r="DP42" s="38"/>
      <c r="DQ42" s="38"/>
      <c r="DR42" s="38"/>
      <c r="DS42" s="38"/>
      <c r="DT42" s="38"/>
      <c r="DU42" s="38"/>
      <c r="DV42" s="38"/>
      <c r="DW42" s="38"/>
      <c r="DX42" s="38"/>
      <c r="DY42" s="38"/>
      <c r="DZ42" s="38"/>
      <c r="EA42" s="38"/>
      <c r="EB42" s="38"/>
      <c r="EC42" s="38"/>
      <c r="ED42" s="38"/>
      <c r="EE42" s="38"/>
      <c r="EF42" s="38"/>
      <c r="EG42" s="38"/>
      <c r="EH42" s="38"/>
      <c r="EI42" s="38"/>
      <c r="EJ42" s="38"/>
      <c r="EK42" s="38"/>
      <c r="EL42" s="38"/>
      <c r="EM42" s="38"/>
      <c r="EN42" s="38"/>
      <c r="EO42" s="38"/>
      <c r="EP42" s="38"/>
      <c r="EQ42" s="38"/>
      <c r="ER42" s="38"/>
      <c r="ES42" s="38"/>
      <c r="ET42" s="38"/>
      <c r="EU42" s="38"/>
      <c r="EV42" s="38"/>
      <c r="EW42" s="38"/>
      <c r="EX42" s="38"/>
      <c r="EY42" s="38"/>
      <c r="EZ42" s="38"/>
      <c r="FA42" s="38"/>
      <c r="FB42" s="38"/>
      <c r="FC42" s="38"/>
      <c r="FD42" s="38"/>
      <c r="FE42" s="38"/>
      <c r="FF42" s="38"/>
      <c r="FG42" s="38"/>
      <c r="FH42" s="38"/>
      <c r="FI42" s="38"/>
      <c r="FJ42" s="38"/>
      <c r="FK42" s="38"/>
      <c r="FL42" s="38"/>
      <c r="FM42" s="38"/>
      <c r="FN42" s="38"/>
      <c r="FO42" s="38"/>
      <c r="FP42" s="38"/>
      <c r="FQ42" s="38"/>
      <c r="FR42" s="38"/>
      <c r="FS42" s="38"/>
      <c r="FT42" s="38"/>
      <c r="FU42" s="38"/>
      <c r="FV42" s="38"/>
      <c r="FW42" s="38"/>
      <c r="FX42" s="38"/>
      <c r="FY42" s="38"/>
      <c r="FZ42" s="38"/>
      <c r="GA42" s="38"/>
      <c r="GB42" s="38"/>
      <c r="GC42" s="38"/>
      <c r="GD42" s="38"/>
      <c r="GE42" s="38"/>
      <c r="GF42" s="38"/>
      <c r="GG42" s="38"/>
      <c r="GH42" s="38"/>
      <c r="GI42" s="38"/>
      <c r="GJ42" s="38"/>
      <c r="GK42" s="38"/>
      <c r="GL42" s="38"/>
      <c r="GM42" s="38"/>
      <c r="GN42" s="38"/>
      <c r="GO42" s="38"/>
      <c r="GP42" s="38"/>
      <c r="GQ42" s="38"/>
      <c r="GR42" s="38"/>
      <c r="GS42" s="38"/>
      <c r="GT42" s="38"/>
      <c r="GU42" s="38"/>
      <c r="GV42" s="38"/>
      <c r="GW42" s="38"/>
      <c r="GX42" s="38"/>
      <c r="GY42" s="38"/>
    </row>
    <row r="43" s="22" customFormat="true" ht="10.5" hidden="true" customHeight="true" outlineLevel="0" collapsed="false">
      <c r="A43" s="39" t="s">
        <v>248</v>
      </c>
      <c r="B43" s="39"/>
      <c r="C43" s="39"/>
      <c r="D43" s="40" t="s">
        <v>246</v>
      </c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  <c r="GD43" s="40"/>
      <c r="GE43" s="40"/>
      <c r="GF43" s="40"/>
      <c r="GG43" s="40"/>
      <c r="GH43" s="40"/>
      <c r="GI43" s="40"/>
      <c r="GJ43" s="40"/>
      <c r="GK43" s="40"/>
      <c r="GL43" s="40"/>
      <c r="GM43" s="40"/>
      <c r="GN43" s="40"/>
      <c r="GO43" s="40"/>
      <c r="GP43" s="40"/>
      <c r="GQ43" s="40"/>
      <c r="GR43" s="40"/>
      <c r="GS43" s="40"/>
      <c r="GT43" s="40"/>
      <c r="GU43" s="40"/>
      <c r="GV43" s="40"/>
      <c r="GW43" s="40"/>
      <c r="GX43" s="40"/>
      <c r="GY43" s="40"/>
    </row>
    <row r="44" s="22" customFormat="true" ht="12.75" hidden="true" customHeight="true" outlineLevel="0" collapsed="false">
      <c r="A44" s="38" t="s">
        <v>249</v>
      </c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38"/>
      <c r="AN44" s="38"/>
      <c r="AO44" s="38"/>
      <c r="AP44" s="38"/>
      <c r="AQ44" s="38"/>
      <c r="AR44" s="38"/>
      <c r="AS44" s="38"/>
      <c r="AT44" s="38"/>
      <c r="AU44" s="38"/>
      <c r="AV44" s="38"/>
      <c r="AW44" s="38"/>
      <c r="AX44" s="38"/>
      <c r="AY44" s="38"/>
      <c r="AZ44" s="38"/>
      <c r="BA44" s="38"/>
      <c r="BB44" s="38"/>
      <c r="BC44" s="38"/>
      <c r="BD44" s="38"/>
      <c r="BE44" s="38"/>
      <c r="BF44" s="38"/>
      <c r="BG44" s="38"/>
      <c r="BH44" s="38"/>
      <c r="BI44" s="38"/>
      <c r="BJ44" s="38"/>
      <c r="BK44" s="38"/>
      <c r="BL44" s="38"/>
      <c r="BM44" s="38"/>
      <c r="BN44" s="38"/>
      <c r="BO44" s="38"/>
      <c r="BP44" s="38"/>
      <c r="BQ44" s="38"/>
      <c r="BR44" s="38"/>
      <c r="BS44" s="38"/>
      <c r="BT44" s="38"/>
      <c r="BU44" s="38"/>
      <c r="BV44" s="38"/>
      <c r="BW44" s="38"/>
      <c r="BX44" s="38"/>
      <c r="BY44" s="38"/>
      <c r="BZ44" s="38"/>
      <c r="CA44" s="38"/>
      <c r="CB44" s="38"/>
      <c r="CC44" s="38"/>
      <c r="CD44" s="38"/>
      <c r="CE44" s="38"/>
      <c r="CF44" s="38"/>
      <c r="CG44" s="38"/>
      <c r="CH44" s="38"/>
      <c r="CI44" s="38"/>
      <c r="CJ44" s="38"/>
      <c r="CK44" s="38"/>
      <c r="CL44" s="38"/>
      <c r="CM44" s="38"/>
      <c r="CN44" s="38"/>
      <c r="CO44" s="38"/>
      <c r="CP44" s="38"/>
      <c r="CQ44" s="38"/>
      <c r="CR44" s="38"/>
      <c r="CS44" s="38"/>
      <c r="CT44" s="38"/>
      <c r="CU44" s="38"/>
      <c r="CV44" s="38"/>
      <c r="CW44" s="38"/>
      <c r="CX44" s="38"/>
      <c r="CY44" s="38"/>
      <c r="CZ44" s="38"/>
      <c r="DA44" s="38"/>
      <c r="DB44" s="38"/>
      <c r="DC44" s="38"/>
      <c r="DD44" s="38"/>
      <c r="DE44" s="38"/>
      <c r="DF44" s="38"/>
      <c r="DG44" s="38"/>
      <c r="DH44" s="38"/>
      <c r="DI44" s="38"/>
      <c r="DJ44" s="38"/>
      <c r="DK44" s="38"/>
      <c r="DL44" s="38"/>
      <c r="DM44" s="38"/>
      <c r="DN44" s="38"/>
      <c r="DO44" s="38"/>
      <c r="DP44" s="38"/>
      <c r="DQ44" s="38"/>
      <c r="DR44" s="38"/>
      <c r="DS44" s="38"/>
      <c r="DT44" s="38"/>
      <c r="DU44" s="38"/>
      <c r="DV44" s="38"/>
      <c r="DW44" s="38"/>
      <c r="DX44" s="38"/>
      <c r="DY44" s="38"/>
      <c r="DZ44" s="38"/>
      <c r="EA44" s="38"/>
      <c r="EB44" s="38"/>
      <c r="EC44" s="38"/>
      <c r="ED44" s="38"/>
      <c r="EE44" s="38"/>
      <c r="EF44" s="38"/>
      <c r="EG44" s="38"/>
      <c r="EH44" s="38"/>
      <c r="EI44" s="38"/>
      <c r="EJ44" s="38"/>
      <c r="EK44" s="38"/>
      <c r="EL44" s="38"/>
      <c r="EM44" s="38"/>
      <c r="EN44" s="38"/>
      <c r="EO44" s="38"/>
      <c r="EP44" s="38"/>
      <c r="EQ44" s="38"/>
      <c r="ER44" s="38"/>
      <c r="ES44" s="38"/>
      <c r="ET44" s="38"/>
      <c r="EU44" s="38"/>
      <c r="EV44" s="38"/>
      <c r="EW44" s="38"/>
      <c r="EX44" s="38"/>
      <c r="EY44" s="38"/>
      <c r="EZ44" s="38"/>
      <c r="FA44" s="38"/>
      <c r="FB44" s="38"/>
      <c r="FC44" s="38"/>
      <c r="FD44" s="38"/>
      <c r="FE44" s="38"/>
      <c r="FF44" s="38"/>
      <c r="FG44" s="38"/>
      <c r="FH44" s="38"/>
      <c r="FI44" s="38"/>
      <c r="FJ44" s="38"/>
      <c r="FK44" s="38"/>
      <c r="FL44" s="38"/>
      <c r="FM44" s="38"/>
      <c r="FN44" s="38"/>
      <c r="FO44" s="38"/>
      <c r="FP44" s="38"/>
      <c r="FQ44" s="38"/>
      <c r="FR44" s="38"/>
      <c r="FS44" s="38"/>
      <c r="FT44" s="38"/>
      <c r="FU44" s="38"/>
      <c r="FV44" s="38"/>
      <c r="FW44" s="38"/>
      <c r="FX44" s="38"/>
      <c r="FY44" s="38"/>
      <c r="FZ44" s="38"/>
      <c r="GA44" s="38"/>
      <c r="GB44" s="38"/>
      <c r="GC44" s="38"/>
      <c r="GD44" s="38"/>
      <c r="GE44" s="38"/>
      <c r="GF44" s="38"/>
      <c r="GG44" s="38"/>
      <c r="GH44" s="38"/>
      <c r="GI44" s="38"/>
      <c r="GJ44" s="38"/>
      <c r="GK44" s="38"/>
      <c r="GL44" s="38"/>
      <c r="GM44" s="38"/>
      <c r="GN44" s="38"/>
      <c r="GO44" s="38"/>
      <c r="GP44" s="38"/>
      <c r="GQ44" s="38"/>
      <c r="GR44" s="38"/>
      <c r="GS44" s="38"/>
      <c r="GT44" s="38"/>
      <c r="GU44" s="38"/>
      <c r="GV44" s="38"/>
      <c r="GW44" s="38"/>
      <c r="GX44" s="38"/>
      <c r="GY44" s="38"/>
    </row>
    <row r="45" s="22" customFormat="true" ht="13.5" hidden="true" customHeight="true" outlineLevel="0" collapsed="false">
      <c r="A45" s="39" t="s">
        <v>250</v>
      </c>
      <c r="B45" s="39"/>
      <c r="C45" s="39"/>
      <c r="D45" s="41" t="s">
        <v>246</v>
      </c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1"/>
      <c r="BI45" s="41"/>
      <c r="BJ45" s="41"/>
      <c r="BK45" s="41"/>
      <c r="BL45" s="41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41"/>
      <c r="CA45" s="41"/>
      <c r="CB45" s="41"/>
      <c r="CC45" s="41"/>
      <c r="CD45" s="41"/>
      <c r="CE45" s="41"/>
      <c r="CF45" s="41"/>
      <c r="CG45" s="41"/>
      <c r="CH45" s="41"/>
      <c r="CI45" s="41"/>
      <c r="CJ45" s="41"/>
      <c r="CK45" s="41"/>
      <c r="CL45" s="41"/>
      <c r="CM45" s="41"/>
      <c r="CN45" s="41"/>
      <c r="CO45" s="41"/>
      <c r="CP45" s="41"/>
      <c r="CQ45" s="41"/>
      <c r="CR45" s="41"/>
      <c r="CS45" s="41"/>
      <c r="CT45" s="41"/>
      <c r="CU45" s="41"/>
      <c r="CV45" s="41"/>
      <c r="CW45" s="41"/>
      <c r="CX45" s="41"/>
      <c r="CY45" s="41"/>
      <c r="CZ45" s="41"/>
      <c r="DA45" s="41"/>
      <c r="DB45" s="41"/>
      <c r="DC45" s="41"/>
      <c r="DD45" s="41"/>
      <c r="DE45" s="41"/>
      <c r="DF45" s="41"/>
      <c r="DG45" s="41"/>
      <c r="DH45" s="41"/>
      <c r="DI45" s="41"/>
      <c r="DJ45" s="41"/>
      <c r="DK45" s="41"/>
      <c r="DL45" s="41"/>
      <c r="DM45" s="41"/>
      <c r="DN45" s="41"/>
      <c r="DO45" s="41"/>
      <c r="DP45" s="41"/>
      <c r="DQ45" s="41"/>
      <c r="DR45" s="41"/>
      <c r="DS45" s="41"/>
      <c r="DT45" s="41"/>
      <c r="DU45" s="41"/>
      <c r="DV45" s="41"/>
      <c r="DW45" s="41"/>
      <c r="DX45" s="41"/>
      <c r="DY45" s="41"/>
      <c r="DZ45" s="41"/>
      <c r="EA45" s="41"/>
      <c r="EB45" s="41"/>
      <c r="EC45" s="41"/>
      <c r="ED45" s="41"/>
      <c r="EE45" s="41"/>
      <c r="EF45" s="41"/>
      <c r="EG45" s="41"/>
      <c r="EH45" s="41"/>
      <c r="EI45" s="41"/>
      <c r="EJ45" s="41"/>
      <c r="EK45" s="41"/>
      <c r="EL45" s="41"/>
      <c r="EM45" s="41"/>
      <c r="EN45" s="41"/>
      <c r="EO45" s="41"/>
      <c r="EP45" s="41"/>
      <c r="EQ45" s="41"/>
      <c r="ER45" s="41"/>
      <c r="ES45" s="41"/>
      <c r="ET45" s="41"/>
      <c r="EU45" s="41"/>
      <c r="EV45" s="41"/>
      <c r="EW45" s="41"/>
      <c r="EX45" s="41"/>
      <c r="EY45" s="41"/>
      <c r="EZ45" s="41"/>
      <c r="FA45" s="41"/>
      <c r="FB45" s="41"/>
      <c r="FC45" s="41"/>
      <c r="FD45" s="41"/>
      <c r="FE45" s="41"/>
      <c r="FF45" s="41"/>
      <c r="FG45" s="41"/>
      <c r="FH45" s="41"/>
      <c r="FI45" s="41"/>
      <c r="FJ45" s="41"/>
      <c r="FK45" s="41"/>
      <c r="FL45" s="41"/>
      <c r="FM45" s="41"/>
      <c r="FN45" s="41"/>
      <c r="FO45" s="41"/>
      <c r="FP45" s="41"/>
      <c r="FQ45" s="41"/>
      <c r="FR45" s="41"/>
      <c r="FS45" s="41"/>
      <c r="FT45" s="41"/>
      <c r="FU45" s="41"/>
      <c r="FV45" s="41"/>
      <c r="FW45" s="41"/>
      <c r="FX45" s="41"/>
      <c r="FY45" s="41"/>
      <c r="FZ45" s="41"/>
      <c r="GA45" s="41"/>
      <c r="GB45" s="41"/>
      <c r="GC45" s="41"/>
      <c r="GD45" s="41"/>
      <c r="GE45" s="41"/>
      <c r="GF45" s="41"/>
      <c r="GG45" s="41"/>
      <c r="GH45" s="41"/>
      <c r="GI45" s="41"/>
      <c r="GJ45" s="41"/>
      <c r="GK45" s="41"/>
      <c r="GL45" s="41"/>
      <c r="GM45" s="41"/>
      <c r="GN45" s="41"/>
      <c r="GO45" s="41"/>
      <c r="GP45" s="41"/>
      <c r="GQ45" s="41"/>
      <c r="GR45" s="41"/>
      <c r="GS45" s="41"/>
      <c r="GT45" s="41"/>
      <c r="GU45" s="41"/>
      <c r="GV45" s="41"/>
      <c r="GW45" s="41"/>
      <c r="GX45" s="41"/>
      <c r="GY45" s="41"/>
    </row>
    <row r="46" s="22" customFormat="true" ht="12.75" hidden="true" customHeight="true" outlineLevel="0" collapsed="false">
      <c r="A46" s="38" t="s">
        <v>251</v>
      </c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38"/>
      <c r="BB46" s="38"/>
      <c r="BC46" s="38"/>
      <c r="BD46" s="38"/>
      <c r="BE46" s="38"/>
      <c r="BF46" s="38"/>
      <c r="BG46" s="38"/>
      <c r="BH46" s="38"/>
      <c r="BI46" s="38"/>
      <c r="BJ46" s="38"/>
      <c r="BK46" s="38"/>
      <c r="BL46" s="38"/>
      <c r="BM46" s="38"/>
      <c r="BN46" s="38"/>
      <c r="BO46" s="38"/>
      <c r="BP46" s="38"/>
      <c r="BQ46" s="38"/>
      <c r="BR46" s="38"/>
      <c r="BS46" s="38"/>
      <c r="BT46" s="38"/>
      <c r="BU46" s="38"/>
      <c r="BV46" s="38"/>
      <c r="BW46" s="38"/>
      <c r="BX46" s="38"/>
      <c r="BY46" s="38"/>
      <c r="BZ46" s="38"/>
      <c r="CA46" s="38"/>
      <c r="CB46" s="38"/>
      <c r="CC46" s="38"/>
      <c r="CD46" s="38"/>
      <c r="CE46" s="38"/>
      <c r="CF46" s="38"/>
      <c r="CG46" s="38"/>
      <c r="CH46" s="38"/>
      <c r="CI46" s="38"/>
      <c r="CJ46" s="38"/>
      <c r="CK46" s="38"/>
      <c r="CL46" s="38"/>
      <c r="CM46" s="38"/>
      <c r="CN46" s="38"/>
      <c r="CO46" s="38"/>
      <c r="CP46" s="38"/>
      <c r="CQ46" s="38"/>
      <c r="CR46" s="38"/>
      <c r="CS46" s="38"/>
      <c r="CT46" s="38"/>
      <c r="CU46" s="38"/>
      <c r="CV46" s="38"/>
      <c r="CW46" s="38"/>
      <c r="CX46" s="38"/>
      <c r="CY46" s="38"/>
      <c r="CZ46" s="38"/>
      <c r="DA46" s="38"/>
      <c r="DB46" s="38"/>
      <c r="DC46" s="38"/>
      <c r="DD46" s="38"/>
      <c r="DE46" s="38"/>
      <c r="DF46" s="38"/>
      <c r="DG46" s="38"/>
      <c r="DH46" s="38"/>
      <c r="DI46" s="38"/>
      <c r="DJ46" s="38"/>
      <c r="DK46" s="38"/>
      <c r="DL46" s="38"/>
      <c r="DM46" s="38"/>
      <c r="DN46" s="38"/>
      <c r="DO46" s="38"/>
      <c r="DP46" s="38"/>
      <c r="DQ46" s="38"/>
      <c r="DR46" s="38"/>
      <c r="DS46" s="38"/>
      <c r="DT46" s="38"/>
      <c r="DU46" s="38"/>
      <c r="DV46" s="38"/>
      <c r="DW46" s="38"/>
      <c r="DX46" s="38"/>
      <c r="DY46" s="38"/>
      <c r="DZ46" s="38"/>
      <c r="EA46" s="38"/>
      <c r="EB46" s="38"/>
      <c r="EC46" s="38"/>
      <c r="ED46" s="38"/>
      <c r="EE46" s="38"/>
      <c r="EF46" s="38"/>
      <c r="EG46" s="38"/>
      <c r="EH46" s="38"/>
      <c r="EI46" s="38"/>
      <c r="EJ46" s="38"/>
      <c r="EK46" s="38"/>
      <c r="EL46" s="38"/>
      <c r="EM46" s="38"/>
      <c r="EN46" s="38"/>
      <c r="EO46" s="38"/>
      <c r="EP46" s="38"/>
      <c r="EQ46" s="38"/>
      <c r="ER46" s="38"/>
      <c r="ES46" s="38"/>
      <c r="ET46" s="38"/>
      <c r="EU46" s="38"/>
      <c r="EV46" s="38"/>
      <c r="EW46" s="38"/>
      <c r="EX46" s="38"/>
      <c r="EY46" s="38"/>
      <c r="EZ46" s="38"/>
      <c r="FA46" s="38"/>
      <c r="FB46" s="38"/>
      <c r="FC46" s="38"/>
      <c r="FD46" s="38"/>
      <c r="FE46" s="38"/>
      <c r="FF46" s="38"/>
      <c r="FG46" s="38"/>
      <c r="FH46" s="38"/>
      <c r="FI46" s="38"/>
      <c r="FJ46" s="38"/>
      <c r="FK46" s="38"/>
      <c r="FL46" s="38"/>
      <c r="FM46" s="38"/>
      <c r="FN46" s="38"/>
      <c r="FO46" s="38"/>
      <c r="FP46" s="38"/>
      <c r="FQ46" s="38"/>
      <c r="FR46" s="38"/>
      <c r="FS46" s="38"/>
      <c r="FT46" s="38"/>
      <c r="FU46" s="38"/>
      <c r="FV46" s="38"/>
      <c r="FW46" s="38"/>
      <c r="FX46" s="38"/>
      <c r="FY46" s="38"/>
      <c r="FZ46" s="38"/>
      <c r="GA46" s="38"/>
      <c r="GB46" s="38"/>
      <c r="GC46" s="38"/>
      <c r="GD46" s="38"/>
      <c r="GE46" s="38"/>
      <c r="GF46" s="38"/>
      <c r="GG46" s="38"/>
      <c r="GH46" s="38"/>
      <c r="GI46" s="38"/>
      <c r="GJ46" s="38"/>
      <c r="GK46" s="38"/>
      <c r="GL46" s="38"/>
      <c r="GM46" s="38"/>
      <c r="GN46" s="38"/>
      <c r="GO46" s="38"/>
      <c r="GP46" s="38"/>
      <c r="GQ46" s="38"/>
      <c r="GR46" s="38"/>
      <c r="GS46" s="38"/>
      <c r="GT46" s="38"/>
      <c r="GU46" s="38"/>
      <c r="GV46" s="38"/>
      <c r="GW46" s="38"/>
      <c r="GX46" s="38"/>
      <c r="GY46" s="38"/>
    </row>
    <row r="47" s="22" customFormat="true" ht="10.5" hidden="true" customHeight="true" outlineLevel="0" collapsed="false">
      <c r="A47" s="39" t="s">
        <v>252</v>
      </c>
      <c r="B47" s="39"/>
      <c r="C47" s="39"/>
      <c r="D47" s="41" t="s">
        <v>246</v>
      </c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1"/>
      <c r="BG47" s="41"/>
      <c r="BH47" s="41"/>
      <c r="BI47" s="41"/>
      <c r="BJ47" s="41"/>
      <c r="BK47" s="41"/>
      <c r="BL47" s="41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41"/>
      <c r="CA47" s="41"/>
      <c r="CB47" s="41"/>
      <c r="CC47" s="41"/>
      <c r="CD47" s="41"/>
      <c r="CE47" s="41"/>
      <c r="CF47" s="41"/>
      <c r="CG47" s="41"/>
      <c r="CH47" s="41"/>
      <c r="CI47" s="41"/>
      <c r="CJ47" s="41"/>
      <c r="CK47" s="41"/>
      <c r="CL47" s="41"/>
      <c r="CM47" s="41"/>
      <c r="CN47" s="41"/>
      <c r="CO47" s="41"/>
      <c r="CP47" s="41"/>
      <c r="CQ47" s="41"/>
      <c r="CR47" s="41"/>
      <c r="CS47" s="41"/>
      <c r="CT47" s="41"/>
      <c r="CU47" s="41"/>
      <c r="CV47" s="41"/>
      <c r="CW47" s="41"/>
      <c r="CX47" s="41"/>
      <c r="CY47" s="41"/>
      <c r="CZ47" s="41"/>
      <c r="DA47" s="41"/>
      <c r="DB47" s="41"/>
      <c r="DC47" s="41"/>
      <c r="DD47" s="41"/>
      <c r="DE47" s="41"/>
      <c r="DF47" s="41"/>
      <c r="DG47" s="41"/>
      <c r="DH47" s="41"/>
      <c r="DI47" s="41"/>
      <c r="DJ47" s="41"/>
      <c r="DK47" s="41"/>
      <c r="DL47" s="41"/>
      <c r="DM47" s="41"/>
      <c r="DN47" s="41"/>
      <c r="DO47" s="41"/>
      <c r="DP47" s="41"/>
      <c r="DQ47" s="41"/>
      <c r="DR47" s="41"/>
      <c r="DS47" s="41"/>
      <c r="DT47" s="41"/>
      <c r="DU47" s="41"/>
      <c r="DV47" s="41"/>
      <c r="DW47" s="41"/>
      <c r="DX47" s="41"/>
      <c r="DY47" s="41"/>
      <c r="DZ47" s="41"/>
      <c r="EA47" s="41"/>
      <c r="EB47" s="41"/>
      <c r="EC47" s="41"/>
      <c r="ED47" s="41"/>
      <c r="EE47" s="41"/>
      <c r="EF47" s="41"/>
      <c r="EG47" s="41"/>
      <c r="EH47" s="41"/>
      <c r="EI47" s="41"/>
      <c r="EJ47" s="41"/>
      <c r="EK47" s="41"/>
      <c r="EL47" s="41"/>
      <c r="EM47" s="41"/>
      <c r="EN47" s="41"/>
      <c r="EO47" s="41"/>
      <c r="EP47" s="41"/>
      <c r="EQ47" s="41"/>
      <c r="ER47" s="41"/>
      <c r="ES47" s="41"/>
      <c r="ET47" s="41"/>
      <c r="EU47" s="41"/>
      <c r="EV47" s="41"/>
      <c r="EW47" s="41"/>
      <c r="EX47" s="41"/>
      <c r="EY47" s="41"/>
      <c r="EZ47" s="41"/>
      <c r="FA47" s="41"/>
      <c r="FB47" s="41"/>
      <c r="FC47" s="41"/>
      <c r="FD47" s="41"/>
      <c r="FE47" s="41"/>
      <c r="FF47" s="41"/>
      <c r="FG47" s="41"/>
      <c r="FH47" s="41"/>
      <c r="FI47" s="41"/>
      <c r="FJ47" s="41"/>
      <c r="FK47" s="41"/>
      <c r="FL47" s="41"/>
      <c r="FM47" s="41"/>
      <c r="FN47" s="41"/>
      <c r="FO47" s="41"/>
      <c r="FP47" s="41"/>
      <c r="FQ47" s="41"/>
      <c r="FR47" s="41"/>
      <c r="FS47" s="41"/>
      <c r="FT47" s="41"/>
      <c r="FU47" s="41"/>
      <c r="FV47" s="41"/>
      <c r="FW47" s="41"/>
      <c r="FX47" s="41"/>
      <c r="FY47" s="41"/>
      <c r="FZ47" s="41"/>
      <c r="GA47" s="41"/>
      <c r="GB47" s="41"/>
      <c r="GC47" s="41"/>
      <c r="GD47" s="41"/>
      <c r="GE47" s="41"/>
      <c r="GF47" s="41"/>
      <c r="GG47" s="41"/>
      <c r="GH47" s="41"/>
      <c r="GI47" s="41"/>
      <c r="GJ47" s="41"/>
      <c r="GK47" s="41"/>
      <c r="GL47" s="41"/>
      <c r="GM47" s="41"/>
      <c r="GN47" s="41"/>
      <c r="GO47" s="41"/>
      <c r="GP47" s="41"/>
      <c r="GQ47" s="41"/>
      <c r="GR47" s="41"/>
      <c r="GS47" s="41"/>
      <c r="GT47" s="41"/>
      <c r="GU47" s="41"/>
      <c r="GV47" s="41"/>
      <c r="GW47" s="41"/>
      <c r="GX47" s="41"/>
      <c r="GY47" s="41"/>
    </row>
    <row r="48" s="22" customFormat="true" ht="13.5" hidden="true" customHeight="true" outlineLevel="0" collapsed="false">
      <c r="A48" s="38" t="s">
        <v>253</v>
      </c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3"/>
      <c r="AS48" s="43"/>
      <c r="AT48" s="43"/>
      <c r="AU48" s="43"/>
      <c r="AV48" s="42"/>
      <c r="AW48" s="42"/>
      <c r="AX48" s="42"/>
      <c r="AY48" s="42"/>
      <c r="AZ48" s="42"/>
      <c r="BA48" s="43"/>
      <c r="BB48" s="43"/>
      <c r="BC48" s="43"/>
      <c r="BD48" s="43"/>
      <c r="BE48" s="43"/>
      <c r="BF48" s="43"/>
      <c r="BG48" s="43"/>
      <c r="BH48" s="43"/>
      <c r="BI48" s="43"/>
      <c r="BJ48" s="43"/>
      <c r="BK48" s="43"/>
      <c r="BL48" s="43"/>
      <c r="BM48" s="43"/>
      <c r="BN48" s="43"/>
      <c r="BO48" s="43"/>
      <c r="BP48" s="43"/>
      <c r="BQ48" s="43"/>
      <c r="BR48" s="43"/>
      <c r="BS48" s="43"/>
      <c r="BT48" s="43"/>
      <c r="BU48" s="42"/>
      <c r="BV48" s="42"/>
      <c r="BW48" s="42"/>
      <c r="BX48" s="42"/>
      <c r="BY48" s="42"/>
      <c r="BZ48" s="43"/>
      <c r="CA48" s="43"/>
      <c r="CB48" s="43"/>
      <c r="CC48" s="43"/>
      <c r="CD48" s="43"/>
      <c r="CE48" s="38"/>
      <c r="CF48" s="38"/>
      <c r="CG48" s="38"/>
      <c r="CH48" s="38"/>
      <c r="CI48" s="38"/>
      <c r="CJ48" s="38"/>
      <c r="CK48" s="38"/>
      <c r="CL48" s="38"/>
      <c r="CM48" s="38"/>
      <c r="CN48" s="38"/>
      <c r="CO48" s="44"/>
      <c r="CP48" s="44"/>
      <c r="CQ48" s="44"/>
      <c r="CR48" s="44"/>
      <c r="CS48" s="44"/>
      <c r="CT48" s="44"/>
      <c r="CU48" s="44"/>
      <c r="CV48" s="44"/>
      <c r="CW48" s="44"/>
      <c r="CX48" s="44"/>
      <c r="CY48" s="44"/>
      <c r="CZ48" s="44"/>
      <c r="DA48" s="44"/>
      <c r="DB48" s="44"/>
      <c r="DC48" s="44"/>
      <c r="DD48" s="44"/>
      <c r="DE48" s="44"/>
      <c r="DF48" s="44"/>
      <c r="DG48" s="44"/>
      <c r="DH48" s="44"/>
      <c r="DI48" s="44"/>
      <c r="DJ48" s="44"/>
      <c r="DK48" s="44"/>
      <c r="DL48" s="44"/>
      <c r="DM48" s="44"/>
      <c r="DN48" s="44"/>
      <c r="DO48" s="44"/>
      <c r="DP48" s="44"/>
      <c r="DQ48" s="44"/>
      <c r="DR48" s="44"/>
      <c r="DS48" s="44"/>
      <c r="DT48" s="44"/>
      <c r="DU48" s="44"/>
      <c r="DV48" s="44"/>
      <c r="DW48" s="44"/>
      <c r="DX48" s="44"/>
      <c r="DY48" s="44"/>
      <c r="DZ48" s="44"/>
      <c r="EA48" s="44"/>
      <c r="EB48" s="44"/>
      <c r="EC48" s="44"/>
      <c r="ED48" s="44"/>
      <c r="EE48" s="45"/>
      <c r="EF48" s="45"/>
      <c r="EG48" s="45"/>
      <c r="EH48" s="45"/>
      <c r="EI48" s="45"/>
      <c r="EJ48" s="45"/>
      <c r="EK48" s="45"/>
      <c r="EL48" s="45"/>
      <c r="EM48" s="45"/>
      <c r="EN48" s="45"/>
      <c r="EO48" s="45"/>
      <c r="EP48" s="45"/>
      <c r="EQ48" s="45"/>
      <c r="ER48" s="45"/>
      <c r="ES48" s="45"/>
      <c r="ET48" s="45"/>
      <c r="EU48" s="45"/>
      <c r="EV48" s="45"/>
      <c r="EW48" s="45"/>
      <c r="EX48" s="45"/>
      <c r="EY48" s="45"/>
      <c r="EZ48" s="45"/>
      <c r="FA48" s="45"/>
      <c r="FB48" s="45"/>
      <c r="FC48" s="45"/>
      <c r="FD48" s="45"/>
      <c r="FE48" s="45"/>
      <c r="FF48" s="45"/>
      <c r="FG48" s="45"/>
      <c r="FH48" s="45"/>
      <c r="FI48" s="45"/>
      <c r="FJ48" s="45"/>
      <c r="FK48" s="45"/>
      <c r="FL48" s="45"/>
      <c r="FM48" s="45"/>
      <c r="FN48" s="45"/>
      <c r="FO48" s="45"/>
      <c r="FP48" s="45"/>
      <c r="FQ48" s="45"/>
      <c r="FR48" s="45"/>
      <c r="FS48" s="45"/>
      <c r="FT48" s="45"/>
      <c r="FU48" s="45"/>
      <c r="FV48" s="45"/>
      <c r="FW48" s="45"/>
      <c r="FX48" s="45"/>
      <c r="FY48" s="45"/>
      <c r="FZ48" s="45"/>
      <c r="GA48" s="45"/>
      <c r="GB48" s="45"/>
      <c r="GC48" s="45"/>
      <c r="GD48" s="45"/>
      <c r="GE48" s="45"/>
      <c r="GF48" s="45"/>
      <c r="GG48" s="45"/>
      <c r="GH48" s="45"/>
      <c r="GI48" s="45"/>
      <c r="GJ48" s="45"/>
      <c r="GK48" s="45"/>
      <c r="GL48" s="45"/>
      <c r="GM48" s="45"/>
      <c r="GN48" s="45"/>
      <c r="GO48" s="45"/>
      <c r="GP48" s="45"/>
      <c r="GQ48" s="45"/>
      <c r="GR48" s="45"/>
      <c r="GS48" s="45"/>
      <c r="GT48" s="45"/>
      <c r="GU48" s="45"/>
      <c r="GV48" s="45"/>
      <c r="GW48" s="45"/>
      <c r="GX48" s="45"/>
      <c r="GY48" s="45"/>
    </row>
    <row r="49" s="22" customFormat="true" ht="11.25" hidden="false" customHeight="true" outlineLevel="0" collapsed="false">
      <c r="A49" s="38" t="s">
        <v>254</v>
      </c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38"/>
      <c r="AL49" s="38"/>
      <c r="AM49" s="38"/>
      <c r="AN49" s="38"/>
      <c r="AO49" s="38"/>
      <c r="AP49" s="38"/>
      <c r="AQ49" s="38"/>
      <c r="AR49" s="38"/>
      <c r="AS49" s="38"/>
      <c r="AT49" s="38"/>
      <c r="AU49" s="38"/>
      <c r="AV49" s="38"/>
      <c r="AW49" s="38"/>
      <c r="AX49" s="38"/>
      <c r="AY49" s="38"/>
      <c r="AZ49" s="38"/>
      <c r="BA49" s="38"/>
      <c r="BB49" s="38"/>
      <c r="BC49" s="38"/>
      <c r="BD49" s="38"/>
      <c r="BE49" s="38"/>
      <c r="BF49" s="38"/>
      <c r="BG49" s="38"/>
      <c r="BH49" s="38"/>
      <c r="BI49" s="38"/>
      <c r="BJ49" s="38"/>
      <c r="BK49" s="38"/>
      <c r="BL49" s="38"/>
      <c r="BM49" s="38"/>
      <c r="BN49" s="38"/>
      <c r="BO49" s="38"/>
      <c r="BP49" s="38"/>
      <c r="BQ49" s="38"/>
      <c r="BR49" s="38"/>
      <c r="BS49" s="38"/>
      <c r="BT49" s="38"/>
      <c r="BU49" s="38"/>
      <c r="BV49" s="38"/>
      <c r="BW49" s="38"/>
      <c r="BX49" s="38"/>
      <c r="BY49" s="38"/>
      <c r="BZ49" s="38"/>
      <c r="CA49" s="38"/>
      <c r="CB49" s="38"/>
      <c r="CC49" s="38"/>
      <c r="CD49" s="38"/>
      <c r="CE49" s="38"/>
      <c r="CF49" s="38"/>
      <c r="CG49" s="38"/>
      <c r="CH49" s="38"/>
      <c r="CI49" s="38"/>
      <c r="CJ49" s="38"/>
      <c r="CK49" s="38"/>
      <c r="CL49" s="38"/>
      <c r="CM49" s="38"/>
      <c r="CN49" s="38"/>
      <c r="CO49" s="38"/>
      <c r="CP49" s="38"/>
      <c r="CQ49" s="38"/>
      <c r="CR49" s="38"/>
      <c r="CS49" s="38"/>
      <c r="CT49" s="38"/>
      <c r="CU49" s="38"/>
      <c r="CV49" s="38"/>
      <c r="CW49" s="38"/>
      <c r="CX49" s="38"/>
      <c r="CY49" s="38"/>
      <c r="CZ49" s="38"/>
      <c r="DA49" s="38"/>
      <c r="DB49" s="38"/>
      <c r="DC49" s="38"/>
      <c r="DD49" s="38"/>
      <c r="DE49" s="38"/>
      <c r="DF49" s="38"/>
      <c r="DG49" s="38"/>
      <c r="DH49" s="38"/>
      <c r="DI49" s="38"/>
      <c r="DJ49" s="38"/>
      <c r="DK49" s="38"/>
      <c r="DL49" s="38"/>
      <c r="DM49" s="38"/>
      <c r="DN49" s="38"/>
      <c r="DO49" s="38"/>
      <c r="DP49" s="38"/>
      <c r="DQ49" s="38"/>
      <c r="DR49" s="38"/>
      <c r="DS49" s="38"/>
      <c r="DT49" s="38"/>
      <c r="DU49" s="38"/>
      <c r="DV49" s="38"/>
      <c r="DW49" s="38"/>
      <c r="DX49" s="38"/>
      <c r="DY49" s="38"/>
      <c r="DZ49" s="38"/>
      <c r="EA49" s="38"/>
      <c r="EB49" s="38"/>
      <c r="EC49" s="38"/>
      <c r="ED49" s="38"/>
      <c r="EE49" s="38"/>
      <c r="EF49" s="38"/>
      <c r="EG49" s="38"/>
      <c r="EH49" s="38"/>
      <c r="EI49" s="38"/>
      <c r="EJ49" s="38"/>
      <c r="EK49" s="38"/>
      <c r="EL49" s="38"/>
      <c r="EM49" s="38"/>
      <c r="EN49" s="38"/>
      <c r="EO49" s="38"/>
      <c r="EP49" s="38"/>
      <c r="EQ49" s="38"/>
      <c r="ER49" s="38"/>
      <c r="ES49" s="38"/>
      <c r="ET49" s="38"/>
      <c r="EU49" s="38"/>
      <c r="EV49" s="38"/>
      <c r="EW49" s="38"/>
      <c r="EX49" s="38"/>
      <c r="EY49" s="38"/>
      <c r="EZ49" s="38"/>
      <c r="FA49" s="38"/>
      <c r="FB49" s="38"/>
      <c r="FC49" s="38"/>
      <c r="FD49" s="38"/>
      <c r="FE49" s="38"/>
      <c r="FF49" s="38"/>
      <c r="FG49" s="38"/>
      <c r="FH49" s="38"/>
      <c r="FI49" s="38"/>
      <c r="FJ49" s="38"/>
      <c r="FK49" s="38"/>
      <c r="FL49" s="38"/>
      <c r="FM49" s="38"/>
      <c r="FN49" s="38"/>
      <c r="FO49" s="38"/>
      <c r="FP49" s="38"/>
      <c r="FQ49" s="38"/>
      <c r="FR49" s="38"/>
      <c r="FS49" s="38"/>
      <c r="FT49" s="38"/>
      <c r="FU49" s="38"/>
      <c r="FV49" s="38"/>
      <c r="FW49" s="38"/>
      <c r="FX49" s="38"/>
      <c r="FY49" s="38"/>
      <c r="FZ49" s="38"/>
      <c r="GA49" s="38"/>
      <c r="GB49" s="38"/>
      <c r="GC49" s="38"/>
      <c r="GD49" s="38"/>
      <c r="GE49" s="38"/>
      <c r="GF49" s="38"/>
      <c r="GG49" s="38"/>
      <c r="GH49" s="38"/>
      <c r="GI49" s="38"/>
      <c r="GJ49" s="38"/>
      <c r="GK49" s="38"/>
      <c r="GL49" s="38"/>
      <c r="GM49" s="38"/>
      <c r="GN49" s="38"/>
      <c r="GO49" s="38"/>
      <c r="GP49" s="38"/>
      <c r="GQ49" s="38"/>
      <c r="GR49" s="38"/>
      <c r="GS49" s="38"/>
      <c r="GT49" s="38"/>
      <c r="GU49" s="38"/>
      <c r="GV49" s="38"/>
      <c r="GW49" s="38"/>
      <c r="GX49" s="38"/>
      <c r="GY49" s="38"/>
    </row>
    <row r="50" s="22" customFormat="true" ht="117" hidden="false" customHeight="true" outlineLevel="0" collapsed="false">
      <c r="A50" s="46" t="s">
        <v>255</v>
      </c>
      <c r="B50" s="46"/>
      <c r="C50" s="46"/>
      <c r="D50" s="47" t="s">
        <v>256</v>
      </c>
      <c r="E50" s="47"/>
      <c r="F50" s="47"/>
      <c r="G50" s="47"/>
      <c r="H50" s="47"/>
      <c r="I50" s="47"/>
      <c r="J50" s="47"/>
      <c r="K50" s="47"/>
      <c r="L50" s="47"/>
      <c r="M50" s="47"/>
      <c r="N50" s="48" t="s">
        <v>257</v>
      </c>
      <c r="O50" s="48"/>
      <c r="P50" s="48"/>
      <c r="Q50" s="48"/>
      <c r="R50" s="48"/>
      <c r="S50" s="48"/>
      <c r="T50" s="32" t="s">
        <v>258</v>
      </c>
      <c r="U50" s="32"/>
      <c r="V50" s="32"/>
      <c r="W50" s="32"/>
      <c r="X50" s="32"/>
      <c r="Y50" s="49" t="s">
        <v>259</v>
      </c>
      <c r="Z50" s="49"/>
      <c r="AA50" s="49"/>
      <c r="AB50" s="49"/>
      <c r="AC50" s="49"/>
      <c r="AD50" s="49"/>
      <c r="AE50" s="49"/>
      <c r="AF50" s="49"/>
      <c r="AG50" s="43"/>
      <c r="AH50" s="43"/>
      <c r="AI50" s="43"/>
      <c r="AJ50" s="43"/>
      <c r="AK50" s="43"/>
      <c r="AL50" s="43"/>
      <c r="AM50" s="43"/>
      <c r="AN50" s="43"/>
      <c r="AO50" s="43"/>
      <c r="AP50" s="43"/>
      <c r="AQ50" s="43"/>
      <c r="AR50" s="43"/>
      <c r="AS50" s="43"/>
      <c r="AT50" s="43"/>
      <c r="AU50" s="43"/>
      <c r="AV50" s="42"/>
      <c r="AW50" s="42"/>
      <c r="AX50" s="42"/>
      <c r="AY50" s="42"/>
      <c r="AZ50" s="42"/>
      <c r="BA50" s="43"/>
      <c r="BB50" s="43"/>
      <c r="BC50" s="43"/>
      <c r="BD50" s="43"/>
      <c r="BE50" s="43"/>
      <c r="BF50" s="43"/>
      <c r="BG50" s="43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2"/>
      <c r="BV50" s="42"/>
      <c r="BW50" s="42"/>
      <c r="BX50" s="42"/>
      <c r="BY50" s="42"/>
      <c r="BZ50" s="43"/>
      <c r="CA50" s="43"/>
      <c r="CB50" s="43"/>
      <c r="CC50" s="43"/>
      <c r="CD50" s="43"/>
      <c r="CE50" s="36" t="s">
        <v>260</v>
      </c>
      <c r="CF50" s="36"/>
      <c r="CG50" s="36"/>
      <c r="CH50" s="36"/>
      <c r="CI50" s="36"/>
      <c r="CJ50" s="36" t="s">
        <v>261</v>
      </c>
      <c r="CK50" s="36"/>
      <c r="CL50" s="36"/>
      <c r="CM50" s="36"/>
      <c r="CN50" s="36"/>
      <c r="CO50" s="50" t="n">
        <f aca="false">CT50+CY50</f>
        <v>79859.563</v>
      </c>
      <c r="CP50" s="50"/>
      <c r="CQ50" s="50"/>
      <c r="CR50" s="50"/>
      <c r="CS50" s="50"/>
      <c r="CT50" s="50"/>
      <c r="CU50" s="50"/>
      <c r="CV50" s="50"/>
      <c r="CW50" s="50"/>
      <c r="CX50" s="50"/>
      <c r="CY50" s="50" t="n">
        <f aca="false">'кот 13'!G20/1000-CT50</f>
        <v>79859.563</v>
      </c>
      <c r="CZ50" s="50"/>
      <c r="DA50" s="50"/>
      <c r="DB50" s="50"/>
      <c r="DC50" s="50"/>
      <c r="DD50" s="50" t="n">
        <v>2285.338</v>
      </c>
      <c r="DE50" s="50"/>
      <c r="DF50" s="50"/>
      <c r="DG50" s="50"/>
      <c r="DH50" s="50"/>
      <c r="DI50" s="50" t="n">
        <v>0</v>
      </c>
      <c r="DJ50" s="50"/>
      <c r="DK50" s="50"/>
      <c r="DL50" s="50"/>
      <c r="DM50" s="50"/>
      <c r="DN50" s="50" t="n">
        <v>0</v>
      </c>
      <c r="DO50" s="50"/>
      <c r="DP50" s="50"/>
      <c r="DQ50" s="50"/>
      <c r="DR50" s="50"/>
      <c r="DS50" s="50" t="n">
        <v>0</v>
      </c>
      <c r="DT50" s="50"/>
      <c r="DU50" s="50"/>
      <c r="DV50" s="50"/>
      <c r="DW50" s="50"/>
      <c r="DX50" s="50" t="n">
        <v>0</v>
      </c>
      <c r="DY50" s="50" t="n">
        <v>79859.563</v>
      </c>
      <c r="DZ50" s="50" t="n">
        <v>0</v>
      </c>
      <c r="EA50" s="50"/>
      <c r="EB50" s="50"/>
      <c r="EC50" s="50"/>
      <c r="ED50" s="50"/>
      <c r="EE50" s="50" t="n">
        <f aca="false">CY50/4</f>
        <v>19964.89075</v>
      </c>
      <c r="EF50" s="50"/>
      <c r="EG50" s="50"/>
      <c r="EH50" s="50"/>
      <c r="EI50" s="50"/>
      <c r="EJ50" s="50"/>
      <c r="EK50" s="50" t="n">
        <v>0</v>
      </c>
      <c r="EL50" s="50"/>
      <c r="EM50" s="50"/>
      <c r="EN50" s="50"/>
      <c r="EO50" s="50"/>
      <c r="EP50" s="50"/>
      <c r="EQ50" s="50" t="n">
        <v>0</v>
      </c>
      <c r="ER50" s="50"/>
      <c r="ES50" s="50"/>
      <c r="ET50" s="50"/>
      <c r="EU50" s="50"/>
      <c r="EV50" s="50"/>
      <c r="EW50" s="50" t="n">
        <v>0</v>
      </c>
      <c r="EX50" s="50"/>
      <c r="EY50" s="50"/>
      <c r="EZ50" s="50"/>
      <c r="FA50" s="50"/>
      <c r="FB50" s="50"/>
      <c r="FC50" s="50" t="n">
        <v>0</v>
      </c>
      <c r="FD50" s="50"/>
      <c r="FE50" s="50"/>
      <c r="FF50" s="50"/>
      <c r="FG50" s="50"/>
      <c r="FH50" s="50"/>
      <c r="FI50" s="50" t="n">
        <v>0</v>
      </c>
      <c r="FJ50" s="50"/>
      <c r="FK50" s="50"/>
      <c r="FL50" s="50"/>
      <c r="FM50" s="50"/>
      <c r="FN50" s="50"/>
      <c r="FO50" s="50"/>
      <c r="FP50" s="50"/>
      <c r="FQ50" s="50"/>
      <c r="FR50" s="50"/>
      <c r="FS50" s="50"/>
      <c r="FT50" s="50" t="n">
        <v>0</v>
      </c>
      <c r="FU50" s="50"/>
      <c r="FV50" s="50"/>
      <c r="FW50" s="50"/>
      <c r="FX50" s="50"/>
      <c r="FY50" s="50"/>
      <c r="FZ50" s="50" t="n">
        <v>0</v>
      </c>
      <c r="GA50" s="50"/>
      <c r="GB50" s="50"/>
      <c r="GC50" s="50"/>
      <c r="GD50" s="50"/>
      <c r="GE50" s="50"/>
      <c r="GF50" s="50" t="n">
        <v>0</v>
      </c>
      <c r="GG50" s="50"/>
      <c r="GH50" s="50"/>
      <c r="GI50" s="50"/>
      <c r="GJ50" s="50"/>
      <c r="GK50" s="50"/>
      <c r="GL50" s="50" t="n">
        <f aca="false">CY50-EE50</f>
        <v>59894.67225</v>
      </c>
      <c r="GM50" s="50"/>
      <c r="GN50" s="50"/>
      <c r="GO50" s="50"/>
      <c r="GP50" s="50"/>
      <c r="GQ50" s="50"/>
      <c r="GR50" s="50"/>
      <c r="GS50" s="50"/>
      <c r="GT50" s="50" t="n">
        <v>0</v>
      </c>
      <c r="GU50" s="50"/>
      <c r="GV50" s="50"/>
      <c r="GW50" s="50"/>
      <c r="GX50" s="50"/>
      <c r="GY50" s="50"/>
    </row>
    <row r="51" s="22" customFormat="true" ht="10.5" hidden="false" customHeight="true" outlineLevel="0" collapsed="false">
      <c r="A51" s="38" t="s">
        <v>262</v>
      </c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3"/>
      <c r="AS51" s="43"/>
      <c r="AT51" s="43"/>
      <c r="AU51" s="43"/>
      <c r="AV51" s="42"/>
      <c r="AW51" s="42"/>
      <c r="AX51" s="42"/>
      <c r="AY51" s="42"/>
      <c r="AZ51" s="42"/>
      <c r="BA51" s="43"/>
      <c r="BB51" s="43"/>
      <c r="BC51" s="43"/>
      <c r="BD51" s="43"/>
      <c r="BE51" s="43"/>
      <c r="BF51" s="43"/>
      <c r="BG51" s="43"/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2"/>
      <c r="BV51" s="42"/>
      <c r="BW51" s="42"/>
      <c r="BX51" s="42"/>
      <c r="BY51" s="42"/>
      <c r="BZ51" s="43"/>
      <c r="CA51" s="43"/>
      <c r="CB51" s="43"/>
      <c r="CC51" s="43"/>
      <c r="CD51" s="43"/>
      <c r="CE51" s="38"/>
      <c r="CF51" s="38"/>
      <c r="CG51" s="38"/>
      <c r="CH51" s="38"/>
      <c r="CI51" s="38"/>
      <c r="CJ51" s="38"/>
      <c r="CK51" s="38"/>
      <c r="CL51" s="38"/>
      <c r="CM51" s="38"/>
      <c r="CN51" s="38"/>
      <c r="CO51" s="50" t="n">
        <f aca="false">CO50</f>
        <v>79859.563</v>
      </c>
      <c r="CP51" s="50"/>
      <c r="CQ51" s="50"/>
      <c r="CR51" s="50"/>
      <c r="CS51" s="50"/>
      <c r="CT51" s="50" t="n">
        <f aca="false">CT50</f>
        <v>0</v>
      </c>
      <c r="CU51" s="50"/>
      <c r="CV51" s="50"/>
      <c r="CW51" s="50"/>
      <c r="CX51" s="50"/>
      <c r="CY51" s="50" t="n">
        <f aca="false">CY50</f>
        <v>79859.563</v>
      </c>
      <c r="CZ51" s="50"/>
      <c r="DA51" s="50"/>
      <c r="DB51" s="50"/>
      <c r="DC51" s="50"/>
      <c r="DD51" s="50" t="n">
        <f aca="false">DD50</f>
        <v>2285.338</v>
      </c>
      <c r="DE51" s="50"/>
      <c r="DF51" s="50"/>
      <c r="DG51" s="50"/>
      <c r="DH51" s="50"/>
      <c r="DI51" s="50" t="n">
        <f aca="false">DI50</f>
        <v>0</v>
      </c>
      <c r="DJ51" s="50"/>
      <c r="DK51" s="50"/>
      <c r="DL51" s="50"/>
      <c r="DM51" s="50"/>
      <c r="DN51" s="50" t="n">
        <f aca="false">DN50</f>
        <v>0</v>
      </c>
      <c r="DO51" s="50"/>
      <c r="DP51" s="50"/>
      <c r="DQ51" s="50"/>
      <c r="DR51" s="50"/>
      <c r="DS51" s="50" t="n">
        <f aca="false">DS50</f>
        <v>0</v>
      </c>
      <c r="DT51" s="50"/>
      <c r="DU51" s="50"/>
      <c r="DV51" s="50"/>
      <c r="DW51" s="50"/>
      <c r="DX51" s="50" t="n">
        <f aca="false">DX50</f>
        <v>0</v>
      </c>
      <c r="DY51" s="50" t="n">
        <f aca="false">DY50</f>
        <v>79859.563</v>
      </c>
      <c r="DZ51" s="50" t="n">
        <f aca="false">DZ50</f>
        <v>0</v>
      </c>
      <c r="EA51" s="50"/>
      <c r="EB51" s="50"/>
      <c r="EC51" s="50"/>
      <c r="ED51" s="50"/>
      <c r="EE51" s="50" t="n">
        <f aca="false">EE50</f>
        <v>19964.89075</v>
      </c>
      <c r="EF51" s="50"/>
      <c r="EG51" s="50"/>
      <c r="EH51" s="50"/>
      <c r="EI51" s="50"/>
      <c r="EJ51" s="50"/>
      <c r="EK51" s="50" t="n">
        <f aca="false">EK50</f>
        <v>0</v>
      </c>
      <c r="EL51" s="50"/>
      <c r="EM51" s="50"/>
      <c r="EN51" s="50"/>
      <c r="EO51" s="50"/>
      <c r="EP51" s="50"/>
      <c r="EQ51" s="50" t="n">
        <f aca="false">EQ50</f>
        <v>0</v>
      </c>
      <c r="ER51" s="50"/>
      <c r="ES51" s="50"/>
      <c r="ET51" s="50"/>
      <c r="EU51" s="50"/>
      <c r="EV51" s="50"/>
      <c r="EW51" s="50" t="n">
        <f aca="false">EW50</f>
        <v>0</v>
      </c>
      <c r="EX51" s="50"/>
      <c r="EY51" s="50"/>
      <c r="EZ51" s="50"/>
      <c r="FA51" s="50"/>
      <c r="FB51" s="50"/>
      <c r="FC51" s="50" t="n">
        <f aca="false">FC50</f>
        <v>0</v>
      </c>
      <c r="FD51" s="50"/>
      <c r="FE51" s="50"/>
      <c r="FF51" s="50"/>
      <c r="FG51" s="50"/>
      <c r="FH51" s="50"/>
      <c r="FI51" s="50" t="n">
        <f aca="false">FI50</f>
        <v>0</v>
      </c>
      <c r="FJ51" s="50"/>
      <c r="FK51" s="50"/>
      <c r="FL51" s="50"/>
      <c r="FM51" s="50"/>
      <c r="FN51" s="50"/>
      <c r="FO51" s="50"/>
      <c r="FP51" s="50"/>
      <c r="FQ51" s="50"/>
      <c r="FR51" s="50"/>
      <c r="FS51" s="50"/>
      <c r="FT51" s="50" t="n">
        <f aca="false">FT50</f>
        <v>0</v>
      </c>
      <c r="FU51" s="50"/>
      <c r="FV51" s="50"/>
      <c r="FW51" s="50"/>
      <c r="FX51" s="50"/>
      <c r="FY51" s="50"/>
      <c r="FZ51" s="50" t="n">
        <f aca="false">FZ50</f>
        <v>0</v>
      </c>
      <c r="GA51" s="50"/>
      <c r="GB51" s="50"/>
      <c r="GC51" s="50"/>
      <c r="GD51" s="50"/>
      <c r="GE51" s="50"/>
      <c r="GF51" s="50" t="n">
        <f aca="false">GF50</f>
        <v>0</v>
      </c>
      <c r="GG51" s="50"/>
      <c r="GH51" s="50"/>
      <c r="GI51" s="50"/>
      <c r="GJ51" s="50"/>
      <c r="GK51" s="50"/>
      <c r="GL51" s="50" t="n">
        <f aca="false">GL50</f>
        <v>59894.67225</v>
      </c>
      <c r="GM51" s="50"/>
      <c r="GN51" s="50"/>
      <c r="GO51" s="50"/>
      <c r="GP51" s="50"/>
      <c r="GQ51" s="50"/>
      <c r="GR51" s="50"/>
      <c r="GS51" s="50"/>
      <c r="GT51" s="50" t="n">
        <f aca="false">GT50</f>
        <v>0</v>
      </c>
      <c r="GU51" s="50"/>
      <c r="GV51" s="50"/>
      <c r="GW51" s="50"/>
      <c r="GX51" s="50"/>
      <c r="GY51" s="50"/>
    </row>
    <row r="52" s="22" customFormat="true" ht="8.25" hidden="false" customHeight="false" outlineLevel="0" collapsed="false">
      <c r="A52" s="38" t="s">
        <v>263</v>
      </c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  <c r="AL52" s="38"/>
      <c r="AM52" s="38"/>
      <c r="AN52" s="38"/>
      <c r="AO52" s="38"/>
      <c r="AP52" s="38"/>
      <c r="AQ52" s="38"/>
      <c r="AR52" s="38"/>
      <c r="AS52" s="38"/>
      <c r="AT52" s="38"/>
      <c r="AU52" s="38"/>
      <c r="AV52" s="38"/>
      <c r="AW52" s="38"/>
      <c r="AX52" s="38"/>
      <c r="AY52" s="38"/>
      <c r="AZ52" s="38"/>
      <c r="BA52" s="38"/>
      <c r="BB52" s="38"/>
      <c r="BC52" s="38"/>
      <c r="BD52" s="38"/>
      <c r="BE52" s="38"/>
      <c r="BF52" s="38"/>
      <c r="BG52" s="38"/>
      <c r="BH52" s="38"/>
      <c r="BI52" s="38"/>
      <c r="BJ52" s="38"/>
      <c r="BK52" s="38"/>
      <c r="BL52" s="38"/>
      <c r="BM52" s="38"/>
      <c r="BN52" s="38"/>
      <c r="BO52" s="38"/>
      <c r="BP52" s="38"/>
      <c r="BQ52" s="38"/>
      <c r="BR52" s="38"/>
      <c r="BS52" s="38"/>
      <c r="BT52" s="38"/>
      <c r="BU52" s="38"/>
      <c r="BV52" s="38"/>
      <c r="BW52" s="38"/>
      <c r="BX52" s="38"/>
      <c r="BY52" s="38"/>
      <c r="BZ52" s="38"/>
      <c r="CA52" s="38"/>
      <c r="CB52" s="38"/>
      <c r="CC52" s="38"/>
      <c r="CD52" s="38"/>
      <c r="CE52" s="38"/>
      <c r="CF52" s="38"/>
      <c r="CG52" s="38"/>
      <c r="CH52" s="38"/>
      <c r="CI52" s="38"/>
      <c r="CJ52" s="38"/>
      <c r="CK52" s="38"/>
      <c r="CL52" s="38"/>
      <c r="CM52" s="38"/>
      <c r="CN52" s="38"/>
      <c r="CO52" s="38"/>
      <c r="CP52" s="38"/>
      <c r="CQ52" s="38"/>
      <c r="CR52" s="38"/>
      <c r="CS52" s="38"/>
      <c r="CT52" s="38"/>
      <c r="CU52" s="38"/>
      <c r="CV52" s="38"/>
      <c r="CW52" s="38"/>
      <c r="CX52" s="38"/>
      <c r="CY52" s="38"/>
      <c r="CZ52" s="38"/>
      <c r="DA52" s="38"/>
      <c r="DB52" s="38"/>
      <c r="DC52" s="38"/>
      <c r="DD52" s="38"/>
      <c r="DE52" s="38"/>
      <c r="DF52" s="38"/>
      <c r="DG52" s="38"/>
      <c r="DH52" s="38"/>
      <c r="DI52" s="38"/>
      <c r="DJ52" s="38"/>
      <c r="DK52" s="38"/>
      <c r="DL52" s="38"/>
      <c r="DM52" s="38"/>
      <c r="DN52" s="38"/>
      <c r="DO52" s="38"/>
      <c r="DP52" s="38"/>
      <c r="DQ52" s="38"/>
      <c r="DR52" s="38"/>
      <c r="DS52" s="38"/>
      <c r="DT52" s="38"/>
      <c r="DU52" s="38"/>
      <c r="DV52" s="38"/>
      <c r="DW52" s="38"/>
      <c r="DX52" s="38"/>
      <c r="DY52" s="38"/>
      <c r="DZ52" s="38"/>
      <c r="EA52" s="38"/>
      <c r="EB52" s="38"/>
      <c r="EC52" s="38"/>
      <c r="ED52" s="38"/>
      <c r="EE52" s="38"/>
      <c r="EF52" s="38"/>
      <c r="EG52" s="38"/>
      <c r="EH52" s="38"/>
      <c r="EI52" s="38"/>
      <c r="EJ52" s="38"/>
      <c r="EK52" s="38"/>
      <c r="EL52" s="38"/>
      <c r="EM52" s="38"/>
      <c r="EN52" s="38"/>
      <c r="EO52" s="38"/>
      <c r="EP52" s="38"/>
      <c r="EQ52" s="38"/>
      <c r="ER52" s="38"/>
      <c r="ES52" s="38"/>
      <c r="ET52" s="38"/>
      <c r="EU52" s="38"/>
      <c r="EV52" s="38"/>
      <c r="EW52" s="38"/>
      <c r="EX52" s="38"/>
      <c r="EY52" s="38"/>
      <c r="EZ52" s="38"/>
      <c r="FA52" s="38"/>
      <c r="FB52" s="38"/>
      <c r="FC52" s="38"/>
      <c r="FD52" s="38"/>
      <c r="FE52" s="38"/>
      <c r="FF52" s="38"/>
      <c r="FG52" s="38"/>
      <c r="FH52" s="38"/>
      <c r="FI52" s="38"/>
      <c r="FJ52" s="38"/>
      <c r="FK52" s="38"/>
      <c r="FL52" s="38"/>
      <c r="FM52" s="38"/>
      <c r="FN52" s="38"/>
      <c r="FO52" s="38"/>
      <c r="FP52" s="38"/>
      <c r="FQ52" s="38"/>
      <c r="FR52" s="38"/>
      <c r="FS52" s="38"/>
      <c r="FT52" s="38"/>
      <c r="FU52" s="38"/>
      <c r="FV52" s="38"/>
      <c r="FW52" s="38"/>
      <c r="FX52" s="38"/>
      <c r="FY52" s="38"/>
      <c r="FZ52" s="38"/>
      <c r="GA52" s="38"/>
      <c r="GB52" s="38"/>
      <c r="GC52" s="38"/>
      <c r="GD52" s="38"/>
      <c r="GE52" s="38"/>
      <c r="GF52" s="38"/>
      <c r="GG52" s="38"/>
      <c r="GH52" s="38"/>
      <c r="GI52" s="38"/>
      <c r="GJ52" s="38"/>
      <c r="GK52" s="38"/>
      <c r="GL52" s="38"/>
      <c r="GM52" s="38"/>
      <c r="GN52" s="38"/>
      <c r="GO52" s="38"/>
      <c r="GP52" s="38"/>
      <c r="GQ52" s="38"/>
      <c r="GR52" s="38"/>
      <c r="GS52" s="38"/>
      <c r="GT52" s="38"/>
      <c r="GU52" s="38"/>
      <c r="GV52" s="38"/>
      <c r="GW52" s="38"/>
      <c r="GX52" s="38"/>
      <c r="GY52" s="38"/>
    </row>
    <row r="53" s="22" customFormat="true" ht="8.25" hidden="false" customHeight="false" outlineLevel="0" collapsed="false">
      <c r="A53" s="38" t="s">
        <v>264</v>
      </c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38"/>
      <c r="AN53" s="38"/>
      <c r="AO53" s="38"/>
      <c r="AP53" s="38"/>
      <c r="AQ53" s="38"/>
      <c r="AR53" s="38"/>
      <c r="AS53" s="38"/>
      <c r="AT53" s="38"/>
      <c r="AU53" s="38"/>
      <c r="AV53" s="38"/>
      <c r="AW53" s="38"/>
      <c r="AX53" s="38"/>
      <c r="AY53" s="38"/>
      <c r="AZ53" s="38"/>
      <c r="BA53" s="38"/>
      <c r="BB53" s="38"/>
      <c r="BC53" s="38"/>
      <c r="BD53" s="38"/>
      <c r="BE53" s="38"/>
      <c r="BF53" s="38"/>
      <c r="BG53" s="38"/>
      <c r="BH53" s="38"/>
      <c r="BI53" s="38"/>
      <c r="BJ53" s="38"/>
      <c r="BK53" s="38"/>
      <c r="BL53" s="38"/>
      <c r="BM53" s="38"/>
      <c r="BN53" s="38"/>
      <c r="BO53" s="38"/>
      <c r="BP53" s="38"/>
      <c r="BQ53" s="38"/>
      <c r="BR53" s="38"/>
      <c r="BS53" s="38"/>
      <c r="BT53" s="38"/>
      <c r="BU53" s="38"/>
      <c r="BV53" s="38"/>
      <c r="BW53" s="38"/>
      <c r="BX53" s="38"/>
      <c r="BY53" s="38"/>
      <c r="BZ53" s="38"/>
      <c r="CA53" s="38"/>
      <c r="CB53" s="38"/>
      <c r="CC53" s="38"/>
      <c r="CD53" s="38"/>
      <c r="CE53" s="38"/>
      <c r="CF53" s="38"/>
      <c r="CG53" s="38"/>
      <c r="CH53" s="38"/>
      <c r="CI53" s="38"/>
      <c r="CJ53" s="38"/>
      <c r="CK53" s="38"/>
      <c r="CL53" s="38"/>
      <c r="CM53" s="38"/>
      <c r="CN53" s="38"/>
      <c r="CO53" s="38"/>
      <c r="CP53" s="38"/>
      <c r="CQ53" s="38"/>
      <c r="CR53" s="38"/>
      <c r="CS53" s="38"/>
      <c r="CT53" s="38"/>
      <c r="CU53" s="38"/>
      <c r="CV53" s="38"/>
      <c r="CW53" s="38"/>
      <c r="CX53" s="38"/>
      <c r="CY53" s="38"/>
      <c r="CZ53" s="38"/>
      <c r="DA53" s="38"/>
      <c r="DB53" s="38"/>
      <c r="DC53" s="38"/>
      <c r="DD53" s="38"/>
      <c r="DE53" s="38"/>
      <c r="DF53" s="38"/>
      <c r="DG53" s="38"/>
      <c r="DH53" s="38"/>
      <c r="DI53" s="38"/>
      <c r="DJ53" s="38"/>
      <c r="DK53" s="38"/>
      <c r="DL53" s="38"/>
      <c r="DM53" s="38"/>
      <c r="DN53" s="38"/>
      <c r="DO53" s="38"/>
      <c r="DP53" s="38"/>
      <c r="DQ53" s="38"/>
      <c r="DR53" s="38"/>
      <c r="DS53" s="38"/>
      <c r="DT53" s="38"/>
      <c r="DU53" s="38"/>
      <c r="DV53" s="38"/>
      <c r="DW53" s="38"/>
      <c r="DX53" s="38"/>
      <c r="DY53" s="38"/>
      <c r="DZ53" s="38"/>
      <c r="EA53" s="38"/>
      <c r="EB53" s="38"/>
      <c r="EC53" s="38"/>
      <c r="ED53" s="38"/>
      <c r="EE53" s="38"/>
      <c r="EF53" s="38"/>
      <c r="EG53" s="38"/>
      <c r="EH53" s="38"/>
      <c r="EI53" s="38"/>
      <c r="EJ53" s="38"/>
      <c r="EK53" s="38"/>
      <c r="EL53" s="38"/>
      <c r="EM53" s="38"/>
      <c r="EN53" s="38"/>
      <c r="EO53" s="38"/>
      <c r="EP53" s="38"/>
      <c r="EQ53" s="38"/>
      <c r="ER53" s="38"/>
      <c r="ES53" s="38"/>
      <c r="ET53" s="38"/>
      <c r="EU53" s="38"/>
      <c r="EV53" s="38"/>
      <c r="EW53" s="38"/>
      <c r="EX53" s="38"/>
      <c r="EY53" s="38"/>
      <c r="EZ53" s="38"/>
      <c r="FA53" s="38"/>
      <c r="FB53" s="38"/>
      <c r="FC53" s="38"/>
      <c r="FD53" s="38"/>
      <c r="FE53" s="38"/>
      <c r="FF53" s="38"/>
      <c r="FG53" s="38"/>
      <c r="FH53" s="38"/>
      <c r="FI53" s="38"/>
      <c r="FJ53" s="38"/>
      <c r="FK53" s="38"/>
      <c r="FL53" s="38"/>
      <c r="FM53" s="38"/>
      <c r="FN53" s="38"/>
      <c r="FO53" s="38"/>
      <c r="FP53" s="38"/>
      <c r="FQ53" s="38"/>
      <c r="FR53" s="38"/>
      <c r="FS53" s="38"/>
      <c r="FT53" s="38"/>
      <c r="FU53" s="38"/>
      <c r="FV53" s="38"/>
      <c r="FW53" s="38"/>
      <c r="FX53" s="38"/>
      <c r="FY53" s="38"/>
      <c r="FZ53" s="38"/>
      <c r="GA53" s="38"/>
      <c r="GB53" s="38"/>
      <c r="GC53" s="38"/>
      <c r="GD53" s="38"/>
      <c r="GE53" s="38"/>
      <c r="GF53" s="38"/>
      <c r="GG53" s="38"/>
      <c r="GH53" s="38"/>
      <c r="GI53" s="38"/>
      <c r="GJ53" s="38"/>
      <c r="GK53" s="38"/>
      <c r="GL53" s="38"/>
      <c r="GM53" s="38"/>
      <c r="GN53" s="38"/>
      <c r="GO53" s="38"/>
      <c r="GP53" s="38"/>
      <c r="GQ53" s="38"/>
      <c r="GR53" s="38"/>
      <c r="GS53" s="38"/>
      <c r="GT53" s="38"/>
      <c r="GU53" s="38"/>
      <c r="GV53" s="38"/>
      <c r="GW53" s="38"/>
      <c r="GX53" s="38"/>
      <c r="GY53" s="38"/>
    </row>
    <row r="54" s="22" customFormat="true" ht="10.5" hidden="false" customHeight="true" outlineLevel="0" collapsed="false">
      <c r="A54" s="39" t="s">
        <v>265</v>
      </c>
      <c r="B54" s="39"/>
      <c r="C54" s="39"/>
      <c r="D54" s="41" t="s">
        <v>246</v>
      </c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1"/>
      <c r="BI54" s="41"/>
      <c r="BJ54" s="41"/>
      <c r="BK54" s="41"/>
      <c r="BL54" s="41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41"/>
      <c r="CA54" s="41"/>
      <c r="CB54" s="41"/>
      <c r="CC54" s="41"/>
      <c r="CD54" s="41"/>
      <c r="CE54" s="41"/>
      <c r="CF54" s="41"/>
      <c r="CG54" s="41"/>
      <c r="CH54" s="41"/>
      <c r="CI54" s="41"/>
      <c r="CJ54" s="41"/>
      <c r="CK54" s="41"/>
      <c r="CL54" s="41"/>
      <c r="CM54" s="41"/>
      <c r="CN54" s="41"/>
      <c r="CO54" s="41"/>
      <c r="CP54" s="41"/>
      <c r="CQ54" s="41"/>
      <c r="CR54" s="41"/>
      <c r="CS54" s="41"/>
      <c r="CT54" s="41"/>
      <c r="CU54" s="41"/>
      <c r="CV54" s="41"/>
      <c r="CW54" s="41"/>
      <c r="CX54" s="41"/>
      <c r="CY54" s="41"/>
      <c r="CZ54" s="41"/>
      <c r="DA54" s="41"/>
      <c r="DB54" s="41"/>
      <c r="DC54" s="41"/>
      <c r="DD54" s="41"/>
      <c r="DE54" s="41"/>
      <c r="DF54" s="41"/>
      <c r="DG54" s="41"/>
      <c r="DH54" s="41"/>
      <c r="DI54" s="41"/>
      <c r="DJ54" s="41"/>
      <c r="DK54" s="41"/>
      <c r="DL54" s="41"/>
      <c r="DM54" s="41"/>
      <c r="DN54" s="41"/>
      <c r="DO54" s="41"/>
      <c r="DP54" s="41"/>
      <c r="DQ54" s="41"/>
      <c r="DR54" s="41"/>
      <c r="DS54" s="41"/>
      <c r="DT54" s="41"/>
      <c r="DU54" s="41"/>
      <c r="DV54" s="41"/>
      <c r="DW54" s="41"/>
      <c r="DX54" s="41"/>
      <c r="DY54" s="41"/>
      <c r="DZ54" s="41"/>
      <c r="EA54" s="41"/>
      <c r="EB54" s="41"/>
      <c r="EC54" s="41"/>
      <c r="ED54" s="41"/>
      <c r="EE54" s="41"/>
      <c r="EF54" s="41"/>
      <c r="EG54" s="41"/>
      <c r="EH54" s="41"/>
      <c r="EI54" s="41"/>
      <c r="EJ54" s="41"/>
      <c r="EK54" s="41"/>
      <c r="EL54" s="41"/>
      <c r="EM54" s="41"/>
      <c r="EN54" s="41"/>
      <c r="EO54" s="41"/>
      <c r="EP54" s="41"/>
      <c r="EQ54" s="41"/>
      <c r="ER54" s="41"/>
      <c r="ES54" s="41"/>
      <c r="ET54" s="41"/>
      <c r="EU54" s="41"/>
      <c r="EV54" s="41"/>
      <c r="EW54" s="41"/>
      <c r="EX54" s="41"/>
      <c r="EY54" s="41"/>
      <c r="EZ54" s="41"/>
      <c r="FA54" s="41"/>
      <c r="FB54" s="41"/>
      <c r="FC54" s="41"/>
      <c r="FD54" s="41"/>
      <c r="FE54" s="41"/>
      <c r="FF54" s="41"/>
      <c r="FG54" s="41"/>
      <c r="FH54" s="41"/>
      <c r="FI54" s="41"/>
      <c r="FJ54" s="41"/>
      <c r="FK54" s="41"/>
      <c r="FL54" s="41"/>
      <c r="FM54" s="41"/>
      <c r="FN54" s="41"/>
      <c r="FO54" s="41"/>
      <c r="FP54" s="41"/>
      <c r="FQ54" s="41"/>
      <c r="FR54" s="41"/>
      <c r="FS54" s="41"/>
      <c r="FT54" s="41"/>
      <c r="FU54" s="41"/>
      <c r="FV54" s="41"/>
      <c r="FW54" s="41"/>
      <c r="FX54" s="41"/>
      <c r="FY54" s="41"/>
      <c r="FZ54" s="41"/>
      <c r="GA54" s="41"/>
      <c r="GB54" s="41"/>
      <c r="GC54" s="41"/>
      <c r="GD54" s="41"/>
      <c r="GE54" s="41"/>
      <c r="GF54" s="41"/>
      <c r="GG54" s="41"/>
      <c r="GH54" s="41"/>
      <c r="GI54" s="41"/>
      <c r="GJ54" s="41"/>
      <c r="GK54" s="41"/>
      <c r="GL54" s="41"/>
      <c r="GM54" s="41"/>
      <c r="GN54" s="41"/>
      <c r="GO54" s="41"/>
      <c r="GP54" s="41"/>
      <c r="GQ54" s="41"/>
      <c r="GR54" s="41"/>
      <c r="GS54" s="41"/>
      <c r="GT54" s="41"/>
      <c r="GU54" s="41"/>
      <c r="GV54" s="41"/>
      <c r="GW54" s="41"/>
      <c r="GX54" s="41"/>
      <c r="GY54" s="41"/>
    </row>
    <row r="55" s="22" customFormat="true" ht="8.25" hidden="false" customHeight="false" outlineLevel="0" collapsed="false">
      <c r="A55" s="38" t="s">
        <v>266</v>
      </c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  <c r="AZ55" s="38"/>
      <c r="BA55" s="38"/>
      <c r="BB55" s="38"/>
      <c r="BC55" s="38"/>
      <c r="BD55" s="38"/>
      <c r="BE55" s="38"/>
      <c r="BF55" s="38"/>
      <c r="BG55" s="38"/>
      <c r="BH55" s="38"/>
      <c r="BI55" s="38"/>
      <c r="BJ55" s="38"/>
      <c r="BK55" s="38"/>
      <c r="BL55" s="38"/>
      <c r="BM55" s="38"/>
      <c r="BN55" s="38"/>
      <c r="BO55" s="38"/>
      <c r="BP55" s="38"/>
      <c r="BQ55" s="38"/>
      <c r="BR55" s="38"/>
      <c r="BS55" s="38"/>
      <c r="BT55" s="38"/>
      <c r="BU55" s="38"/>
      <c r="BV55" s="38"/>
      <c r="BW55" s="38"/>
      <c r="BX55" s="38"/>
      <c r="BY55" s="38"/>
      <c r="BZ55" s="38"/>
      <c r="CA55" s="38"/>
      <c r="CB55" s="38"/>
      <c r="CC55" s="38"/>
      <c r="CD55" s="38"/>
      <c r="CE55" s="38"/>
      <c r="CF55" s="38"/>
      <c r="CG55" s="38"/>
      <c r="CH55" s="38"/>
      <c r="CI55" s="38"/>
      <c r="CJ55" s="38"/>
      <c r="CK55" s="38"/>
      <c r="CL55" s="38"/>
      <c r="CM55" s="38"/>
      <c r="CN55" s="38"/>
      <c r="CO55" s="38"/>
      <c r="CP55" s="38"/>
      <c r="CQ55" s="38"/>
      <c r="CR55" s="38"/>
      <c r="CS55" s="38"/>
      <c r="CT55" s="38"/>
      <c r="CU55" s="38"/>
      <c r="CV55" s="38"/>
      <c r="CW55" s="38"/>
      <c r="CX55" s="38"/>
      <c r="CY55" s="38"/>
      <c r="CZ55" s="38"/>
      <c r="DA55" s="38"/>
      <c r="DB55" s="38"/>
      <c r="DC55" s="38"/>
      <c r="DD55" s="38"/>
      <c r="DE55" s="38"/>
      <c r="DF55" s="38"/>
      <c r="DG55" s="38"/>
      <c r="DH55" s="38"/>
      <c r="DI55" s="38"/>
      <c r="DJ55" s="38"/>
      <c r="DK55" s="38"/>
      <c r="DL55" s="38"/>
      <c r="DM55" s="38"/>
      <c r="DN55" s="38"/>
      <c r="DO55" s="38"/>
      <c r="DP55" s="38"/>
      <c r="DQ55" s="38"/>
      <c r="DR55" s="38"/>
      <c r="DS55" s="38"/>
      <c r="DT55" s="38"/>
      <c r="DU55" s="38"/>
      <c r="DV55" s="38"/>
      <c r="DW55" s="38"/>
      <c r="DX55" s="38"/>
      <c r="DY55" s="38"/>
      <c r="DZ55" s="38"/>
      <c r="EA55" s="38"/>
      <c r="EB55" s="38"/>
      <c r="EC55" s="38"/>
      <c r="ED55" s="38"/>
      <c r="EE55" s="38"/>
      <c r="EF55" s="38"/>
      <c r="EG55" s="38"/>
      <c r="EH55" s="38"/>
      <c r="EI55" s="38"/>
      <c r="EJ55" s="38"/>
      <c r="EK55" s="38"/>
      <c r="EL55" s="38"/>
      <c r="EM55" s="38"/>
      <c r="EN55" s="38"/>
      <c r="EO55" s="38"/>
      <c r="EP55" s="38"/>
      <c r="EQ55" s="38"/>
      <c r="ER55" s="38"/>
      <c r="ES55" s="38"/>
      <c r="ET55" s="38"/>
      <c r="EU55" s="38"/>
      <c r="EV55" s="38"/>
      <c r="EW55" s="38"/>
      <c r="EX55" s="38"/>
      <c r="EY55" s="38"/>
      <c r="EZ55" s="38"/>
      <c r="FA55" s="38"/>
      <c r="FB55" s="38"/>
      <c r="FC55" s="38"/>
      <c r="FD55" s="38"/>
      <c r="FE55" s="38"/>
      <c r="FF55" s="38"/>
      <c r="FG55" s="38"/>
      <c r="FH55" s="38"/>
      <c r="FI55" s="38"/>
      <c r="FJ55" s="38"/>
      <c r="FK55" s="38"/>
      <c r="FL55" s="38"/>
      <c r="FM55" s="38"/>
      <c r="FN55" s="38"/>
      <c r="FO55" s="38"/>
      <c r="FP55" s="38"/>
      <c r="FQ55" s="38"/>
      <c r="FR55" s="38"/>
      <c r="FS55" s="38"/>
      <c r="FT55" s="38"/>
      <c r="FU55" s="38"/>
      <c r="FV55" s="38"/>
      <c r="FW55" s="38"/>
      <c r="FX55" s="38"/>
      <c r="FY55" s="38"/>
      <c r="FZ55" s="38"/>
      <c r="GA55" s="38"/>
      <c r="GB55" s="38"/>
      <c r="GC55" s="38"/>
      <c r="GD55" s="38"/>
      <c r="GE55" s="38"/>
      <c r="GF55" s="38"/>
      <c r="GG55" s="38"/>
      <c r="GH55" s="38"/>
      <c r="GI55" s="38"/>
      <c r="GJ55" s="38"/>
      <c r="GK55" s="38"/>
      <c r="GL55" s="38"/>
      <c r="GM55" s="38"/>
      <c r="GN55" s="38"/>
      <c r="GO55" s="38"/>
      <c r="GP55" s="38"/>
      <c r="GQ55" s="38"/>
      <c r="GR55" s="38"/>
      <c r="GS55" s="38"/>
      <c r="GT55" s="38"/>
      <c r="GU55" s="38"/>
      <c r="GV55" s="38"/>
      <c r="GW55" s="38"/>
      <c r="GX55" s="38"/>
      <c r="GY55" s="38"/>
    </row>
    <row r="56" s="22" customFormat="true" ht="58.5" hidden="false" customHeight="true" outlineLevel="0" collapsed="false">
      <c r="A56" s="46" t="s">
        <v>267</v>
      </c>
      <c r="B56" s="46"/>
      <c r="C56" s="46"/>
      <c r="D56" s="51" t="s">
        <v>268</v>
      </c>
      <c r="E56" s="51"/>
      <c r="F56" s="51"/>
      <c r="G56" s="51"/>
      <c r="H56" s="51"/>
      <c r="I56" s="51"/>
      <c r="J56" s="51"/>
      <c r="K56" s="51"/>
      <c r="L56" s="51"/>
      <c r="M56" s="51"/>
      <c r="N56" s="52" t="s">
        <v>269</v>
      </c>
      <c r="O56" s="52"/>
      <c r="P56" s="52"/>
      <c r="Q56" s="52"/>
      <c r="R56" s="52"/>
      <c r="S56" s="52"/>
      <c r="T56" s="32" t="s">
        <v>258</v>
      </c>
      <c r="U56" s="32"/>
      <c r="V56" s="32"/>
      <c r="W56" s="32"/>
      <c r="X56" s="32"/>
      <c r="Y56" s="53" t="s">
        <v>270</v>
      </c>
      <c r="Z56" s="53"/>
      <c r="AA56" s="53"/>
      <c r="AB56" s="53"/>
      <c r="AC56" s="53"/>
      <c r="AD56" s="53"/>
      <c r="AE56" s="53"/>
      <c r="AF56" s="5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2"/>
      <c r="AW56" s="42"/>
      <c r="AX56" s="42"/>
      <c r="AY56" s="42"/>
      <c r="AZ56" s="42"/>
      <c r="BA56" s="43"/>
      <c r="BB56" s="43"/>
      <c r="BC56" s="43"/>
      <c r="BD56" s="43"/>
      <c r="BE56" s="43"/>
      <c r="BF56" s="43"/>
      <c r="BG56" s="43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2"/>
      <c r="BV56" s="42"/>
      <c r="BW56" s="42"/>
      <c r="BX56" s="42"/>
      <c r="BY56" s="42"/>
      <c r="BZ56" s="43"/>
      <c r="CA56" s="43"/>
      <c r="CB56" s="43"/>
      <c r="CC56" s="43"/>
      <c r="CD56" s="43"/>
      <c r="CE56" s="46" t="s">
        <v>271</v>
      </c>
      <c r="CF56" s="46"/>
      <c r="CG56" s="46"/>
      <c r="CH56" s="46"/>
      <c r="CI56" s="46"/>
      <c r="CJ56" s="46" t="s">
        <v>261</v>
      </c>
      <c r="CK56" s="46"/>
      <c r="CL56" s="46"/>
      <c r="CM56" s="46"/>
      <c r="CN56" s="46"/>
      <c r="CO56" s="50" t="n">
        <f aca="false">SUM(CT56:DC56)</f>
        <v>86198.93</v>
      </c>
      <c r="CP56" s="50"/>
      <c r="CQ56" s="50"/>
      <c r="CR56" s="50"/>
      <c r="CS56" s="50"/>
      <c r="CT56" s="54"/>
      <c r="CU56" s="54"/>
      <c r="CV56" s="54"/>
      <c r="CW56" s="54"/>
      <c r="CX56" s="54"/>
      <c r="CY56" s="50" t="n">
        <f aca="false">'цены 2024 кот. 14'!H19-CT56</f>
        <v>86198.93</v>
      </c>
      <c r="CZ56" s="50"/>
      <c r="DA56" s="50"/>
      <c r="DB56" s="50"/>
      <c r="DC56" s="50"/>
      <c r="DD56" s="54" t="n">
        <v>907.666</v>
      </c>
      <c r="DE56" s="54"/>
      <c r="DF56" s="54"/>
      <c r="DG56" s="54"/>
      <c r="DH56" s="54"/>
      <c r="DI56" s="33" t="n">
        <v>0</v>
      </c>
      <c r="DJ56" s="33"/>
      <c r="DK56" s="33"/>
      <c r="DL56" s="33"/>
      <c r="DM56" s="33"/>
      <c r="DN56" s="33" t="n">
        <v>0</v>
      </c>
      <c r="DO56" s="33"/>
      <c r="DP56" s="33"/>
      <c r="DQ56" s="33"/>
      <c r="DR56" s="33"/>
      <c r="DS56" s="50" t="n">
        <f aca="false">CY56/3</f>
        <v>28732.9766666667</v>
      </c>
      <c r="DT56" s="50"/>
      <c r="DU56" s="50"/>
      <c r="DV56" s="50"/>
      <c r="DW56" s="50"/>
      <c r="DX56" s="50" t="n">
        <f aca="false">CY56-DS56</f>
        <v>57465.9533333333</v>
      </c>
      <c r="DY56" s="50" t="n">
        <v>0</v>
      </c>
      <c r="DZ56" s="33" t="n">
        <v>0</v>
      </c>
      <c r="EA56" s="33"/>
      <c r="EB56" s="33"/>
      <c r="EC56" s="33"/>
      <c r="ED56" s="33"/>
      <c r="EE56" s="44" t="n">
        <f aca="false">CY56/4</f>
        <v>21549.7325</v>
      </c>
      <c r="EF56" s="44"/>
      <c r="EG56" s="44"/>
      <c r="EH56" s="44"/>
      <c r="EI56" s="44"/>
      <c r="EJ56" s="44"/>
      <c r="EK56" s="33" t="n">
        <v>0</v>
      </c>
      <c r="EL56" s="33"/>
      <c r="EM56" s="33"/>
      <c r="EN56" s="33"/>
      <c r="EO56" s="33"/>
      <c r="EP56" s="33"/>
      <c r="EQ56" s="33" t="n">
        <v>0</v>
      </c>
      <c r="ER56" s="33"/>
      <c r="ES56" s="33"/>
      <c r="ET56" s="33"/>
      <c r="EU56" s="33"/>
      <c r="EV56" s="33"/>
      <c r="EW56" s="33" t="n">
        <v>0</v>
      </c>
      <c r="EX56" s="33"/>
      <c r="EY56" s="33"/>
      <c r="EZ56" s="33"/>
      <c r="FA56" s="33"/>
      <c r="FB56" s="33"/>
      <c r="FC56" s="33" t="n">
        <v>0</v>
      </c>
      <c r="FD56" s="33"/>
      <c r="FE56" s="33"/>
      <c r="FF56" s="33"/>
      <c r="FG56" s="33"/>
      <c r="FH56" s="33"/>
      <c r="FI56" s="33" t="n">
        <v>0</v>
      </c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3" t="n">
        <v>0</v>
      </c>
      <c r="FU56" s="33"/>
      <c r="FV56" s="33"/>
      <c r="FW56" s="33"/>
      <c r="FX56" s="33"/>
      <c r="FY56" s="33"/>
      <c r="FZ56" s="33" t="n">
        <v>0</v>
      </c>
      <c r="GA56" s="33"/>
      <c r="GB56" s="33"/>
      <c r="GC56" s="33"/>
      <c r="GD56" s="33"/>
      <c r="GE56" s="33"/>
      <c r="GF56" s="33" t="n">
        <v>0</v>
      </c>
      <c r="GG56" s="33"/>
      <c r="GH56" s="33"/>
      <c r="GI56" s="33"/>
      <c r="GJ56" s="33"/>
      <c r="GK56" s="33"/>
      <c r="GL56" s="50" t="n">
        <f aca="false">CY56-EE56</f>
        <v>64649.1975</v>
      </c>
      <c r="GM56" s="50"/>
      <c r="GN56" s="50"/>
      <c r="GO56" s="50"/>
      <c r="GP56" s="50"/>
      <c r="GQ56" s="50"/>
      <c r="GR56" s="50"/>
      <c r="GS56" s="50"/>
      <c r="GT56" s="33" t="n">
        <v>0</v>
      </c>
      <c r="GU56" s="33"/>
      <c r="GV56" s="33"/>
      <c r="GW56" s="33"/>
      <c r="GX56" s="33"/>
      <c r="GY56" s="33"/>
      <c r="HH56" s="22" t="n">
        <f aca="false">CY56/4</f>
        <v>21549.7325</v>
      </c>
    </row>
    <row r="57" s="22" customFormat="true" ht="10.5" hidden="false" customHeight="true" outlineLevel="0" collapsed="false">
      <c r="A57" s="38" t="s">
        <v>272</v>
      </c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3"/>
      <c r="AH57" s="43"/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2"/>
      <c r="AW57" s="42"/>
      <c r="AX57" s="42"/>
      <c r="AY57" s="42"/>
      <c r="AZ57" s="42"/>
      <c r="BA57" s="43"/>
      <c r="BB57" s="43"/>
      <c r="BC57" s="43"/>
      <c r="BD57" s="43"/>
      <c r="BE57" s="43"/>
      <c r="BF57" s="43"/>
      <c r="BG57" s="43"/>
      <c r="BH57" s="43"/>
      <c r="BI57" s="43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2"/>
      <c r="BV57" s="42"/>
      <c r="BW57" s="42"/>
      <c r="BX57" s="42"/>
      <c r="BY57" s="42"/>
      <c r="BZ57" s="43"/>
      <c r="CA57" s="43"/>
      <c r="CB57" s="43"/>
      <c r="CC57" s="43"/>
      <c r="CD57" s="43"/>
      <c r="CE57" s="38"/>
      <c r="CF57" s="38"/>
      <c r="CG57" s="38"/>
      <c r="CH57" s="38"/>
      <c r="CI57" s="38"/>
      <c r="CJ57" s="38"/>
      <c r="CK57" s="38"/>
      <c r="CL57" s="38"/>
      <c r="CM57" s="38"/>
      <c r="CN57" s="38"/>
      <c r="CO57" s="50" t="n">
        <f aca="false">CO56</f>
        <v>86198.93</v>
      </c>
      <c r="CP57" s="50"/>
      <c r="CQ57" s="50"/>
      <c r="CR57" s="50"/>
      <c r="CS57" s="50"/>
      <c r="CT57" s="50" t="n">
        <f aca="false">CT56</f>
        <v>0</v>
      </c>
      <c r="CU57" s="50"/>
      <c r="CV57" s="50"/>
      <c r="CW57" s="50"/>
      <c r="CX57" s="50"/>
      <c r="CY57" s="50" t="n">
        <f aca="false">CY56</f>
        <v>86198.93</v>
      </c>
      <c r="CZ57" s="50"/>
      <c r="DA57" s="50"/>
      <c r="DB57" s="50"/>
      <c r="DC57" s="50"/>
      <c r="DD57" s="50" t="n">
        <f aca="false">DD56</f>
        <v>907.666</v>
      </c>
      <c r="DE57" s="50"/>
      <c r="DF57" s="50"/>
      <c r="DG57" s="50"/>
      <c r="DH57" s="50"/>
      <c r="DI57" s="50" t="n">
        <f aca="false">DI56</f>
        <v>0</v>
      </c>
      <c r="DJ57" s="50"/>
      <c r="DK57" s="50"/>
      <c r="DL57" s="50"/>
      <c r="DM57" s="50"/>
      <c r="DN57" s="50" t="n">
        <f aca="false">DN56</f>
        <v>0</v>
      </c>
      <c r="DO57" s="50"/>
      <c r="DP57" s="50"/>
      <c r="DQ57" s="50"/>
      <c r="DR57" s="50"/>
      <c r="DS57" s="50" t="n">
        <f aca="false">DS56</f>
        <v>28732.9766666667</v>
      </c>
      <c r="DT57" s="50"/>
      <c r="DU57" s="50"/>
      <c r="DV57" s="50"/>
      <c r="DW57" s="50"/>
      <c r="DX57" s="50" t="n">
        <f aca="false">DX56</f>
        <v>57465.9533333333</v>
      </c>
      <c r="DY57" s="50" t="n">
        <f aca="false">DY56</f>
        <v>0</v>
      </c>
      <c r="DZ57" s="50" t="n">
        <f aca="false">DZ56</f>
        <v>0</v>
      </c>
      <c r="EA57" s="50"/>
      <c r="EB57" s="50"/>
      <c r="EC57" s="50"/>
      <c r="ED57" s="50"/>
      <c r="EE57" s="50" t="n">
        <f aca="false">EE56</f>
        <v>21549.7325</v>
      </c>
      <c r="EF57" s="50"/>
      <c r="EG57" s="50"/>
      <c r="EH57" s="50"/>
      <c r="EI57" s="50"/>
      <c r="EJ57" s="50"/>
      <c r="EK57" s="50" t="n">
        <f aca="false">EK56</f>
        <v>0</v>
      </c>
      <c r="EL57" s="50"/>
      <c r="EM57" s="50"/>
      <c r="EN57" s="50"/>
      <c r="EO57" s="50"/>
      <c r="EP57" s="50"/>
      <c r="EQ57" s="50" t="n">
        <f aca="false">EQ56</f>
        <v>0</v>
      </c>
      <c r="ER57" s="50"/>
      <c r="ES57" s="50"/>
      <c r="ET57" s="50"/>
      <c r="EU57" s="50"/>
      <c r="EV57" s="50"/>
      <c r="EW57" s="50" t="n">
        <f aca="false">EW56</f>
        <v>0</v>
      </c>
      <c r="EX57" s="50"/>
      <c r="EY57" s="50"/>
      <c r="EZ57" s="50"/>
      <c r="FA57" s="50"/>
      <c r="FB57" s="50"/>
      <c r="FC57" s="50" t="n">
        <f aca="false">FC56</f>
        <v>0</v>
      </c>
      <c r="FD57" s="50"/>
      <c r="FE57" s="50"/>
      <c r="FF57" s="50"/>
      <c r="FG57" s="50"/>
      <c r="FH57" s="50"/>
      <c r="FI57" s="50" t="n">
        <f aca="false">FI56</f>
        <v>0</v>
      </c>
      <c r="FJ57" s="50"/>
      <c r="FK57" s="50"/>
      <c r="FL57" s="50"/>
      <c r="FM57" s="50"/>
      <c r="FN57" s="50"/>
      <c r="FO57" s="50"/>
      <c r="FP57" s="50"/>
      <c r="FQ57" s="50"/>
      <c r="FR57" s="50"/>
      <c r="FS57" s="50"/>
      <c r="FT57" s="50" t="n">
        <f aca="false">FT56</f>
        <v>0</v>
      </c>
      <c r="FU57" s="50"/>
      <c r="FV57" s="50"/>
      <c r="FW57" s="50"/>
      <c r="FX57" s="50"/>
      <c r="FY57" s="50"/>
      <c r="FZ57" s="50" t="n">
        <f aca="false">FZ56</f>
        <v>0</v>
      </c>
      <c r="GA57" s="50"/>
      <c r="GB57" s="50"/>
      <c r="GC57" s="50"/>
      <c r="GD57" s="50"/>
      <c r="GE57" s="50"/>
      <c r="GF57" s="50" t="n">
        <f aca="false">GF56</f>
        <v>0</v>
      </c>
      <c r="GG57" s="50"/>
      <c r="GH57" s="50"/>
      <c r="GI57" s="50"/>
      <c r="GJ57" s="50"/>
      <c r="GK57" s="50"/>
      <c r="GL57" s="50" t="n">
        <f aca="false">GL56</f>
        <v>64649.1975</v>
      </c>
      <c r="GM57" s="50"/>
      <c r="GN57" s="50"/>
      <c r="GO57" s="50"/>
      <c r="GP57" s="50"/>
      <c r="GQ57" s="50"/>
      <c r="GR57" s="50"/>
      <c r="GS57" s="50"/>
      <c r="GT57" s="50" t="n">
        <f aca="false">GT56</f>
        <v>0</v>
      </c>
      <c r="GU57" s="50"/>
      <c r="GV57" s="50"/>
      <c r="GW57" s="50"/>
      <c r="GX57" s="50"/>
      <c r="GY57" s="50"/>
    </row>
    <row r="58" s="22" customFormat="true" ht="8.25" hidden="false" customHeight="false" outlineLevel="0" collapsed="false">
      <c r="A58" s="38" t="s">
        <v>273</v>
      </c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  <c r="AZ58" s="38"/>
      <c r="BA58" s="38"/>
      <c r="BB58" s="38"/>
      <c r="BC58" s="38"/>
      <c r="BD58" s="38"/>
      <c r="BE58" s="38"/>
      <c r="BF58" s="38"/>
      <c r="BG58" s="38"/>
      <c r="BH58" s="38"/>
      <c r="BI58" s="38"/>
      <c r="BJ58" s="38"/>
      <c r="BK58" s="38"/>
      <c r="BL58" s="38"/>
      <c r="BM58" s="38"/>
      <c r="BN58" s="38"/>
      <c r="BO58" s="38"/>
      <c r="BP58" s="38"/>
      <c r="BQ58" s="38"/>
      <c r="BR58" s="38"/>
      <c r="BS58" s="38"/>
      <c r="BT58" s="38"/>
      <c r="BU58" s="38"/>
      <c r="BV58" s="38"/>
      <c r="BW58" s="38"/>
      <c r="BX58" s="38"/>
      <c r="BY58" s="38"/>
      <c r="BZ58" s="38"/>
      <c r="CA58" s="38"/>
      <c r="CB58" s="38"/>
      <c r="CC58" s="38"/>
      <c r="CD58" s="38"/>
      <c r="CE58" s="38"/>
      <c r="CF58" s="38"/>
      <c r="CG58" s="38"/>
      <c r="CH58" s="38"/>
      <c r="CI58" s="38"/>
      <c r="CJ58" s="38"/>
      <c r="CK58" s="38"/>
      <c r="CL58" s="38"/>
      <c r="CM58" s="38"/>
      <c r="CN58" s="38"/>
      <c r="CO58" s="38"/>
      <c r="CP58" s="38"/>
      <c r="CQ58" s="38"/>
      <c r="CR58" s="38"/>
      <c r="CS58" s="38"/>
      <c r="CT58" s="38"/>
      <c r="CU58" s="38"/>
      <c r="CV58" s="38"/>
      <c r="CW58" s="38"/>
      <c r="CX58" s="38"/>
      <c r="CY58" s="38"/>
      <c r="CZ58" s="38"/>
      <c r="DA58" s="38"/>
      <c r="DB58" s="38"/>
      <c r="DC58" s="38"/>
      <c r="DD58" s="38"/>
      <c r="DE58" s="38"/>
      <c r="DF58" s="38"/>
      <c r="DG58" s="38"/>
      <c r="DH58" s="38"/>
      <c r="DI58" s="38"/>
      <c r="DJ58" s="38"/>
      <c r="DK58" s="38"/>
      <c r="DL58" s="38"/>
      <c r="DM58" s="38"/>
      <c r="DN58" s="38"/>
      <c r="DO58" s="38"/>
      <c r="DP58" s="38"/>
      <c r="DQ58" s="38"/>
      <c r="DR58" s="38"/>
      <c r="DS58" s="38"/>
      <c r="DT58" s="38"/>
      <c r="DU58" s="38"/>
      <c r="DV58" s="38"/>
      <c r="DW58" s="38"/>
      <c r="DX58" s="38"/>
      <c r="DY58" s="38"/>
      <c r="DZ58" s="38"/>
      <c r="EA58" s="38"/>
      <c r="EB58" s="38"/>
      <c r="EC58" s="38"/>
      <c r="ED58" s="38"/>
      <c r="EE58" s="38"/>
      <c r="EF58" s="38"/>
      <c r="EG58" s="38"/>
      <c r="EH58" s="38"/>
      <c r="EI58" s="38"/>
      <c r="EJ58" s="38"/>
      <c r="EK58" s="38"/>
      <c r="EL58" s="38"/>
      <c r="EM58" s="38"/>
      <c r="EN58" s="38"/>
      <c r="EO58" s="38"/>
      <c r="EP58" s="38"/>
      <c r="EQ58" s="38"/>
      <c r="ER58" s="38"/>
      <c r="ES58" s="38"/>
      <c r="ET58" s="38"/>
      <c r="EU58" s="38"/>
      <c r="EV58" s="38"/>
      <c r="EW58" s="38"/>
      <c r="EX58" s="38"/>
      <c r="EY58" s="38"/>
      <c r="EZ58" s="38"/>
      <c r="FA58" s="38"/>
      <c r="FB58" s="38"/>
      <c r="FC58" s="38"/>
      <c r="FD58" s="38"/>
      <c r="FE58" s="38"/>
      <c r="FF58" s="38"/>
      <c r="FG58" s="38"/>
      <c r="FH58" s="38"/>
      <c r="FI58" s="38"/>
      <c r="FJ58" s="38"/>
      <c r="FK58" s="38"/>
      <c r="FL58" s="38"/>
      <c r="FM58" s="38"/>
      <c r="FN58" s="38"/>
      <c r="FO58" s="38"/>
      <c r="FP58" s="38"/>
      <c r="FQ58" s="38"/>
      <c r="FR58" s="38"/>
      <c r="FS58" s="38"/>
      <c r="FT58" s="38"/>
      <c r="FU58" s="38"/>
      <c r="FV58" s="38"/>
      <c r="FW58" s="38"/>
      <c r="FX58" s="38"/>
      <c r="FY58" s="38"/>
      <c r="FZ58" s="38"/>
      <c r="GA58" s="38"/>
      <c r="GB58" s="38"/>
      <c r="GC58" s="38"/>
      <c r="GD58" s="38"/>
      <c r="GE58" s="38"/>
      <c r="GF58" s="38"/>
      <c r="GG58" s="38"/>
      <c r="GH58" s="38"/>
      <c r="GI58" s="38"/>
      <c r="GJ58" s="38"/>
      <c r="GK58" s="38"/>
      <c r="GL58" s="38"/>
      <c r="GM58" s="38"/>
      <c r="GN58" s="38"/>
      <c r="GO58" s="38"/>
      <c r="GP58" s="38"/>
      <c r="GQ58" s="38"/>
      <c r="GR58" s="38"/>
      <c r="GS58" s="38"/>
      <c r="GT58" s="38"/>
      <c r="GU58" s="38"/>
      <c r="GV58" s="38"/>
      <c r="GW58" s="38"/>
      <c r="GX58" s="38"/>
      <c r="GY58" s="38"/>
    </row>
    <row r="59" s="22" customFormat="true" ht="10.5" hidden="false" customHeight="true" outlineLevel="0" collapsed="false">
      <c r="A59" s="39" t="s">
        <v>274</v>
      </c>
      <c r="B59" s="39"/>
      <c r="C59" s="39"/>
      <c r="D59" s="41" t="s">
        <v>246</v>
      </c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41"/>
      <c r="CF59" s="41"/>
      <c r="CG59" s="41"/>
      <c r="CH59" s="41"/>
      <c r="CI59" s="41"/>
      <c r="CJ59" s="41"/>
      <c r="CK59" s="41"/>
      <c r="CL59" s="41"/>
      <c r="CM59" s="41"/>
      <c r="CN59" s="41"/>
      <c r="CO59" s="41"/>
      <c r="CP59" s="41"/>
      <c r="CQ59" s="41"/>
      <c r="CR59" s="41"/>
      <c r="CS59" s="41"/>
      <c r="CT59" s="41"/>
      <c r="CU59" s="41"/>
      <c r="CV59" s="41"/>
      <c r="CW59" s="41"/>
      <c r="CX59" s="41"/>
      <c r="CY59" s="41"/>
      <c r="CZ59" s="41"/>
      <c r="DA59" s="41"/>
      <c r="DB59" s="41"/>
      <c r="DC59" s="41"/>
      <c r="DD59" s="41"/>
      <c r="DE59" s="41"/>
      <c r="DF59" s="41"/>
      <c r="DG59" s="41"/>
      <c r="DH59" s="41"/>
      <c r="DI59" s="41"/>
      <c r="DJ59" s="41"/>
      <c r="DK59" s="41"/>
      <c r="DL59" s="41"/>
      <c r="DM59" s="41"/>
      <c r="DN59" s="41"/>
      <c r="DO59" s="41"/>
      <c r="DP59" s="41"/>
      <c r="DQ59" s="41"/>
      <c r="DR59" s="41"/>
      <c r="DS59" s="41"/>
      <c r="DT59" s="41"/>
      <c r="DU59" s="41"/>
      <c r="DV59" s="41"/>
      <c r="DW59" s="41"/>
      <c r="DX59" s="41"/>
      <c r="DY59" s="41"/>
      <c r="DZ59" s="41"/>
      <c r="EA59" s="41"/>
      <c r="EB59" s="41"/>
      <c r="EC59" s="41"/>
      <c r="ED59" s="41"/>
      <c r="EE59" s="41"/>
      <c r="EF59" s="41"/>
      <c r="EG59" s="41"/>
      <c r="EH59" s="41"/>
      <c r="EI59" s="41"/>
      <c r="EJ59" s="41"/>
      <c r="EK59" s="41"/>
      <c r="EL59" s="41"/>
      <c r="EM59" s="41"/>
      <c r="EN59" s="41"/>
      <c r="EO59" s="41"/>
      <c r="EP59" s="41"/>
      <c r="EQ59" s="41"/>
      <c r="ER59" s="41"/>
      <c r="ES59" s="41"/>
      <c r="ET59" s="41"/>
      <c r="EU59" s="41"/>
      <c r="EV59" s="41"/>
      <c r="EW59" s="41"/>
      <c r="EX59" s="41"/>
      <c r="EY59" s="41"/>
      <c r="EZ59" s="41"/>
      <c r="FA59" s="41"/>
      <c r="FB59" s="41"/>
      <c r="FC59" s="41"/>
      <c r="FD59" s="41"/>
      <c r="FE59" s="41"/>
      <c r="FF59" s="41"/>
      <c r="FG59" s="41"/>
      <c r="FH59" s="41"/>
      <c r="FI59" s="41"/>
      <c r="FJ59" s="41"/>
      <c r="FK59" s="41"/>
      <c r="FL59" s="41"/>
      <c r="FM59" s="41"/>
      <c r="FN59" s="41"/>
      <c r="FO59" s="41"/>
      <c r="FP59" s="41"/>
      <c r="FQ59" s="41"/>
      <c r="FR59" s="41"/>
      <c r="FS59" s="41"/>
      <c r="FT59" s="41"/>
      <c r="FU59" s="41"/>
      <c r="FV59" s="41"/>
      <c r="FW59" s="41"/>
      <c r="FX59" s="41"/>
      <c r="FY59" s="41"/>
      <c r="FZ59" s="41"/>
      <c r="GA59" s="41"/>
      <c r="GB59" s="41"/>
      <c r="GC59" s="41"/>
      <c r="GD59" s="41"/>
      <c r="GE59" s="41"/>
      <c r="GF59" s="41"/>
      <c r="GG59" s="41"/>
      <c r="GH59" s="41"/>
      <c r="GI59" s="41"/>
      <c r="GJ59" s="41"/>
      <c r="GK59" s="41"/>
      <c r="GL59" s="41"/>
      <c r="GM59" s="41"/>
      <c r="GN59" s="41"/>
      <c r="GO59" s="41"/>
      <c r="GP59" s="41"/>
      <c r="GQ59" s="41"/>
      <c r="GR59" s="41"/>
      <c r="GS59" s="41"/>
      <c r="GT59" s="41"/>
      <c r="GU59" s="41"/>
      <c r="GV59" s="41"/>
      <c r="GW59" s="41"/>
      <c r="GX59" s="41"/>
      <c r="GY59" s="41"/>
    </row>
    <row r="60" s="22" customFormat="true" ht="10.5" hidden="false" customHeight="true" outlineLevel="0" collapsed="false">
      <c r="A60" s="38" t="s">
        <v>275</v>
      </c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2"/>
      <c r="AW60" s="42"/>
      <c r="AX60" s="42"/>
      <c r="AY60" s="42"/>
      <c r="AZ60" s="42"/>
      <c r="BA60" s="43"/>
      <c r="BB60" s="43"/>
      <c r="BC60" s="43"/>
      <c r="BD60" s="43"/>
      <c r="BE60" s="43"/>
      <c r="BF60" s="43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2"/>
      <c r="BV60" s="42"/>
      <c r="BW60" s="42"/>
      <c r="BX60" s="42"/>
      <c r="BY60" s="42"/>
      <c r="BZ60" s="43"/>
      <c r="CA60" s="43"/>
      <c r="CB60" s="43"/>
      <c r="CC60" s="43"/>
      <c r="CD60" s="43"/>
      <c r="CE60" s="38"/>
      <c r="CF60" s="38"/>
      <c r="CG60" s="38"/>
      <c r="CH60" s="38"/>
      <c r="CI60" s="38"/>
      <c r="CJ60" s="38"/>
      <c r="CK60" s="38"/>
      <c r="CL60" s="38"/>
      <c r="CM60" s="38"/>
      <c r="CN60" s="38"/>
      <c r="CO60" s="50" t="n">
        <f aca="false">CO59</f>
        <v>0</v>
      </c>
      <c r="CP60" s="50"/>
      <c r="CQ60" s="50"/>
      <c r="CR60" s="50"/>
      <c r="CS60" s="50"/>
      <c r="CT60" s="50" t="n">
        <f aca="false">CT59</f>
        <v>0</v>
      </c>
      <c r="CU60" s="50"/>
      <c r="CV60" s="50"/>
      <c r="CW60" s="50"/>
      <c r="CX60" s="50"/>
      <c r="CY60" s="50" t="n">
        <f aca="false">CY59</f>
        <v>0</v>
      </c>
      <c r="CZ60" s="50"/>
      <c r="DA60" s="50"/>
      <c r="DB60" s="50"/>
      <c r="DC60" s="50"/>
      <c r="DD60" s="50" t="n">
        <f aca="false">DD59</f>
        <v>0</v>
      </c>
      <c r="DE60" s="50"/>
      <c r="DF60" s="50"/>
      <c r="DG60" s="50"/>
      <c r="DH60" s="50"/>
      <c r="DI60" s="50" t="n">
        <f aca="false">DI59</f>
        <v>0</v>
      </c>
      <c r="DJ60" s="50"/>
      <c r="DK60" s="50"/>
      <c r="DL60" s="50"/>
      <c r="DM60" s="50"/>
      <c r="DN60" s="50" t="n">
        <f aca="false">DN59</f>
        <v>0</v>
      </c>
      <c r="DO60" s="50"/>
      <c r="DP60" s="50"/>
      <c r="DQ60" s="50"/>
      <c r="DR60" s="50"/>
      <c r="DS60" s="50" t="n">
        <f aca="false">DS59</f>
        <v>0</v>
      </c>
      <c r="DT60" s="50"/>
      <c r="DU60" s="50"/>
      <c r="DV60" s="50"/>
      <c r="DW60" s="50"/>
      <c r="DX60" s="50" t="n">
        <f aca="false">DX59</f>
        <v>0</v>
      </c>
      <c r="DY60" s="50" t="n">
        <f aca="false">DY59</f>
        <v>0</v>
      </c>
      <c r="DZ60" s="50" t="n">
        <f aca="false">DZ59</f>
        <v>0</v>
      </c>
      <c r="EA60" s="50"/>
      <c r="EB60" s="50"/>
      <c r="EC60" s="50"/>
      <c r="ED60" s="50"/>
      <c r="EE60" s="50" t="n">
        <f aca="false">EE59</f>
        <v>0</v>
      </c>
      <c r="EF60" s="50"/>
      <c r="EG60" s="50"/>
      <c r="EH60" s="50"/>
      <c r="EI60" s="50"/>
      <c r="EJ60" s="50"/>
      <c r="EK60" s="50" t="n">
        <f aca="false">EK59</f>
        <v>0</v>
      </c>
      <c r="EL60" s="50"/>
      <c r="EM60" s="50"/>
      <c r="EN60" s="50"/>
      <c r="EO60" s="50"/>
      <c r="EP60" s="50"/>
      <c r="EQ60" s="50" t="n">
        <f aca="false">EQ59</f>
        <v>0</v>
      </c>
      <c r="ER60" s="50"/>
      <c r="ES60" s="50"/>
      <c r="ET60" s="50"/>
      <c r="EU60" s="50"/>
      <c r="EV60" s="50"/>
      <c r="EW60" s="50" t="n">
        <f aca="false">EW59</f>
        <v>0</v>
      </c>
      <c r="EX60" s="50"/>
      <c r="EY60" s="50"/>
      <c r="EZ60" s="50"/>
      <c r="FA60" s="50"/>
      <c r="FB60" s="50"/>
      <c r="FC60" s="50" t="n">
        <f aca="false">FC59</f>
        <v>0</v>
      </c>
      <c r="FD60" s="50"/>
      <c r="FE60" s="50"/>
      <c r="FF60" s="50"/>
      <c r="FG60" s="50"/>
      <c r="FH60" s="50"/>
      <c r="FI60" s="50" t="n">
        <f aca="false">FI59</f>
        <v>0</v>
      </c>
      <c r="FJ60" s="50"/>
      <c r="FK60" s="50"/>
      <c r="FL60" s="50"/>
      <c r="FM60" s="50"/>
      <c r="FN60" s="50"/>
      <c r="FO60" s="50"/>
      <c r="FP60" s="50"/>
      <c r="FQ60" s="50"/>
      <c r="FR60" s="50"/>
      <c r="FS60" s="50"/>
      <c r="FT60" s="50" t="n">
        <f aca="false">FT59</f>
        <v>0</v>
      </c>
      <c r="FU60" s="50"/>
      <c r="FV60" s="50"/>
      <c r="FW60" s="50"/>
      <c r="FX60" s="50"/>
      <c r="FY60" s="50"/>
      <c r="FZ60" s="50" t="n">
        <f aca="false">FZ59</f>
        <v>0</v>
      </c>
      <c r="GA60" s="50"/>
      <c r="GB60" s="50"/>
      <c r="GC60" s="50"/>
      <c r="GD60" s="50"/>
      <c r="GE60" s="50"/>
      <c r="GF60" s="50" t="n">
        <f aca="false">GF59</f>
        <v>0</v>
      </c>
      <c r="GG60" s="50"/>
      <c r="GH60" s="50"/>
      <c r="GI60" s="50"/>
      <c r="GJ60" s="50"/>
      <c r="GK60" s="50"/>
      <c r="GL60" s="50" t="n">
        <f aca="false">GL59</f>
        <v>0</v>
      </c>
      <c r="GM60" s="50"/>
      <c r="GN60" s="50"/>
      <c r="GO60" s="50"/>
      <c r="GP60" s="50"/>
      <c r="GQ60" s="50"/>
      <c r="GR60" s="50"/>
      <c r="GS60" s="50"/>
      <c r="GT60" s="50" t="n">
        <f aca="false">GT59</f>
        <v>0</v>
      </c>
      <c r="GU60" s="50"/>
      <c r="GV60" s="50"/>
      <c r="GW60" s="50"/>
      <c r="GX60" s="50"/>
      <c r="GY60" s="50"/>
    </row>
    <row r="61" s="22" customFormat="true" ht="8.25" hidden="false" customHeight="false" outlineLevel="0" collapsed="false">
      <c r="A61" s="38" t="s">
        <v>276</v>
      </c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/>
      <c r="AN61" s="38"/>
      <c r="AO61" s="38"/>
      <c r="AP61" s="38"/>
      <c r="AQ61" s="38"/>
      <c r="AR61" s="38"/>
      <c r="AS61" s="38"/>
      <c r="AT61" s="38"/>
      <c r="AU61" s="38"/>
      <c r="AV61" s="38"/>
      <c r="AW61" s="38"/>
      <c r="AX61" s="38"/>
      <c r="AY61" s="38"/>
      <c r="AZ61" s="38"/>
      <c r="BA61" s="38"/>
      <c r="BB61" s="38"/>
      <c r="BC61" s="38"/>
      <c r="BD61" s="38"/>
      <c r="BE61" s="38"/>
      <c r="BF61" s="38"/>
      <c r="BG61" s="38"/>
      <c r="BH61" s="38"/>
      <c r="BI61" s="38"/>
      <c r="BJ61" s="38"/>
      <c r="BK61" s="38"/>
      <c r="BL61" s="38"/>
      <c r="BM61" s="38"/>
      <c r="BN61" s="38"/>
      <c r="BO61" s="38"/>
      <c r="BP61" s="38"/>
      <c r="BQ61" s="38"/>
      <c r="BR61" s="38"/>
      <c r="BS61" s="38"/>
      <c r="BT61" s="38"/>
      <c r="BU61" s="38"/>
      <c r="BV61" s="38"/>
      <c r="BW61" s="38"/>
      <c r="BX61" s="38"/>
      <c r="BY61" s="38"/>
      <c r="BZ61" s="38"/>
      <c r="CA61" s="38"/>
      <c r="CB61" s="38"/>
      <c r="CC61" s="38"/>
      <c r="CD61" s="38"/>
      <c r="CE61" s="38"/>
      <c r="CF61" s="38"/>
      <c r="CG61" s="38"/>
      <c r="CH61" s="38"/>
      <c r="CI61" s="38"/>
      <c r="CJ61" s="38"/>
      <c r="CK61" s="38"/>
      <c r="CL61" s="38"/>
      <c r="CM61" s="38"/>
      <c r="CN61" s="38"/>
      <c r="CO61" s="38"/>
      <c r="CP61" s="38"/>
      <c r="CQ61" s="38"/>
      <c r="CR61" s="38"/>
      <c r="CS61" s="38"/>
      <c r="CT61" s="38"/>
      <c r="CU61" s="38"/>
      <c r="CV61" s="38"/>
      <c r="CW61" s="38"/>
      <c r="CX61" s="38"/>
      <c r="CY61" s="38"/>
      <c r="CZ61" s="38"/>
      <c r="DA61" s="38"/>
      <c r="DB61" s="38"/>
      <c r="DC61" s="38"/>
      <c r="DD61" s="38"/>
      <c r="DE61" s="38"/>
      <c r="DF61" s="38"/>
      <c r="DG61" s="38"/>
      <c r="DH61" s="38"/>
      <c r="DI61" s="38"/>
      <c r="DJ61" s="38"/>
      <c r="DK61" s="38"/>
      <c r="DL61" s="38"/>
      <c r="DM61" s="38"/>
      <c r="DN61" s="38"/>
      <c r="DO61" s="38"/>
      <c r="DP61" s="38"/>
      <c r="DQ61" s="38"/>
      <c r="DR61" s="38"/>
      <c r="DS61" s="38"/>
      <c r="DT61" s="38"/>
      <c r="DU61" s="38"/>
      <c r="DV61" s="38"/>
      <c r="DW61" s="38"/>
      <c r="DX61" s="38"/>
      <c r="DY61" s="38"/>
      <c r="DZ61" s="38"/>
      <c r="EA61" s="38"/>
      <c r="EB61" s="38"/>
      <c r="EC61" s="38"/>
      <c r="ED61" s="38"/>
      <c r="EE61" s="38"/>
      <c r="EF61" s="38"/>
      <c r="EG61" s="38"/>
      <c r="EH61" s="38"/>
      <c r="EI61" s="38"/>
      <c r="EJ61" s="38"/>
      <c r="EK61" s="38"/>
      <c r="EL61" s="38"/>
      <c r="EM61" s="38"/>
      <c r="EN61" s="38"/>
      <c r="EO61" s="38"/>
      <c r="EP61" s="38"/>
      <c r="EQ61" s="38"/>
      <c r="ER61" s="38"/>
      <c r="ES61" s="38"/>
      <c r="ET61" s="38"/>
      <c r="EU61" s="38"/>
      <c r="EV61" s="38"/>
      <c r="EW61" s="38"/>
      <c r="EX61" s="38"/>
      <c r="EY61" s="38"/>
      <c r="EZ61" s="38"/>
      <c r="FA61" s="38"/>
      <c r="FB61" s="38"/>
      <c r="FC61" s="38"/>
      <c r="FD61" s="38"/>
      <c r="FE61" s="38"/>
      <c r="FF61" s="38"/>
      <c r="FG61" s="38"/>
      <c r="FH61" s="38"/>
      <c r="FI61" s="38"/>
      <c r="FJ61" s="38"/>
      <c r="FK61" s="38"/>
      <c r="FL61" s="38"/>
      <c r="FM61" s="38"/>
      <c r="FN61" s="38"/>
      <c r="FO61" s="38"/>
      <c r="FP61" s="38"/>
      <c r="FQ61" s="38"/>
      <c r="FR61" s="38"/>
      <c r="FS61" s="38"/>
      <c r="FT61" s="38"/>
      <c r="FU61" s="38"/>
      <c r="FV61" s="38"/>
      <c r="FW61" s="38"/>
      <c r="FX61" s="38"/>
      <c r="FY61" s="38"/>
      <c r="FZ61" s="38"/>
      <c r="GA61" s="38"/>
      <c r="GB61" s="38"/>
      <c r="GC61" s="38"/>
      <c r="GD61" s="38"/>
      <c r="GE61" s="38"/>
      <c r="GF61" s="38"/>
      <c r="GG61" s="38"/>
      <c r="GH61" s="38"/>
      <c r="GI61" s="38"/>
      <c r="GJ61" s="38"/>
      <c r="GK61" s="38"/>
      <c r="GL61" s="38"/>
      <c r="GM61" s="38"/>
      <c r="GN61" s="38"/>
      <c r="GO61" s="38"/>
      <c r="GP61" s="38"/>
      <c r="GQ61" s="38"/>
      <c r="GR61" s="38"/>
      <c r="GS61" s="38"/>
      <c r="GT61" s="38"/>
      <c r="GU61" s="38"/>
      <c r="GV61" s="38"/>
      <c r="GW61" s="38"/>
      <c r="GX61" s="38"/>
      <c r="GY61" s="38"/>
    </row>
    <row r="62" s="22" customFormat="true" ht="8.25" hidden="false" customHeight="false" outlineLevel="0" collapsed="false">
      <c r="A62" s="38" t="s">
        <v>277</v>
      </c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38"/>
      <c r="AO62" s="38"/>
      <c r="AP62" s="38"/>
      <c r="AQ62" s="38"/>
      <c r="AR62" s="38"/>
      <c r="AS62" s="38"/>
      <c r="AT62" s="38"/>
      <c r="AU62" s="38"/>
      <c r="AV62" s="38"/>
      <c r="AW62" s="38"/>
      <c r="AX62" s="38"/>
      <c r="AY62" s="38"/>
      <c r="AZ62" s="38"/>
      <c r="BA62" s="38"/>
      <c r="BB62" s="38"/>
      <c r="BC62" s="38"/>
      <c r="BD62" s="38"/>
      <c r="BE62" s="38"/>
      <c r="BF62" s="38"/>
      <c r="BG62" s="38"/>
      <c r="BH62" s="38"/>
      <c r="BI62" s="38"/>
      <c r="BJ62" s="38"/>
      <c r="BK62" s="38"/>
      <c r="BL62" s="38"/>
      <c r="BM62" s="38"/>
      <c r="BN62" s="38"/>
      <c r="BO62" s="38"/>
      <c r="BP62" s="38"/>
      <c r="BQ62" s="38"/>
      <c r="BR62" s="38"/>
      <c r="BS62" s="38"/>
      <c r="BT62" s="38"/>
      <c r="BU62" s="38"/>
      <c r="BV62" s="38"/>
      <c r="BW62" s="38"/>
      <c r="BX62" s="38"/>
      <c r="BY62" s="38"/>
      <c r="BZ62" s="38"/>
      <c r="CA62" s="38"/>
      <c r="CB62" s="38"/>
      <c r="CC62" s="38"/>
      <c r="CD62" s="38"/>
      <c r="CE62" s="38"/>
      <c r="CF62" s="38"/>
      <c r="CG62" s="38"/>
      <c r="CH62" s="38"/>
      <c r="CI62" s="38"/>
      <c r="CJ62" s="38"/>
      <c r="CK62" s="38"/>
      <c r="CL62" s="38"/>
      <c r="CM62" s="38"/>
      <c r="CN62" s="38"/>
      <c r="CO62" s="38"/>
      <c r="CP62" s="38"/>
      <c r="CQ62" s="38"/>
      <c r="CR62" s="38"/>
      <c r="CS62" s="38"/>
      <c r="CT62" s="38"/>
      <c r="CU62" s="38"/>
      <c r="CV62" s="38"/>
      <c r="CW62" s="38"/>
      <c r="CX62" s="38"/>
      <c r="CY62" s="38"/>
      <c r="CZ62" s="38"/>
      <c r="DA62" s="38"/>
      <c r="DB62" s="38"/>
      <c r="DC62" s="38"/>
      <c r="DD62" s="38"/>
      <c r="DE62" s="38"/>
      <c r="DF62" s="38"/>
      <c r="DG62" s="38"/>
      <c r="DH62" s="38"/>
      <c r="DI62" s="38"/>
      <c r="DJ62" s="38"/>
      <c r="DK62" s="38"/>
      <c r="DL62" s="38"/>
      <c r="DM62" s="38"/>
      <c r="DN62" s="38"/>
      <c r="DO62" s="38"/>
      <c r="DP62" s="38"/>
      <c r="DQ62" s="38"/>
      <c r="DR62" s="38"/>
      <c r="DS62" s="38"/>
      <c r="DT62" s="38"/>
      <c r="DU62" s="38"/>
      <c r="DV62" s="38"/>
      <c r="DW62" s="38"/>
      <c r="DX62" s="38"/>
      <c r="DY62" s="38"/>
      <c r="DZ62" s="38"/>
      <c r="EA62" s="38"/>
      <c r="EB62" s="38"/>
      <c r="EC62" s="38"/>
      <c r="ED62" s="38"/>
      <c r="EE62" s="38"/>
      <c r="EF62" s="38"/>
      <c r="EG62" s="38"/>
      <c r="EH62" s="38"/>
      <c r="EI62" s="38"/>
      <c r="EJ62" s="38"/>
      <c r="EK62" s="38"/>
      <c r="EL62" s="38"/>
      <c r="EM62" s="38"/>
      <c r="EN62" s="38"/>
      <c r="EO62" s="38"/>
      <c r="EP62" s="38"/>
      <c r="EQ62" s="38"/>
      <c r="ER62" s="38"/>
      <c r="ES62" s="38"/>
      <c r="ET62" s="38"/>
      <c r="EU62" s="38"/>
      <c r="EV62" s="38"/>
      <c r="EW62" s="38"/>
      <c r="EX62" s="38"/>
      <c r="EY62" s="38"/>
      <c r="EZ62" s="38"/>
      <c r="FA62" s="38"/>
      <c r="FB62" s="38"/>
      <c r="FC62" s="38"/>
      <c r="FD62" s="38"/>
      <c r="FE62" s="38"/>
      <c r="FF62" s="38"/>
      <c r="FG62" s="38"/>
      <c r="FH62" s="38"/>
      <c r="FI62" s="38"/>
      <c r="FJ62" s="38"/>
      <c r="FK62" s="38"/>
      <c r="FL62" s="38"/>
      <c r="FM62" s="38"/>
      <c r="FN62" s="38"/>
      <c r="FO62" s="38"/>
      <c r="FP62" s="38"/>
      <c r="FQ62" s="38"/>
      <c r="FR62" s="38"/>
      <c r="FS62" s="38"/>
      <c r="FT62" s="38"/>
      <c r="FU62" s="38"/>
      <c r="FV62" s="38"/>
      <c r="FW62" s="38"/>
      <c r="FX62" s="38"/>
      <c r="FY62" s="38"/>
      <c r="FZ62" s="38"/>
      <c r="GA62" s="38"/>
      <c r="GB62" s="38"/>
      <c r="GC62" s="38"/>
      <c r="GD62" s="38"/>
      <c r="GE62" s="38"/>
      <c r="GF62" s="38"/>
      <c r="GG62" s="38"/>
      <c r="GH62" s="38"/>
      <c r="GI62" s="38"/>
      <c r="GJ62" s="38"/>
      <c r="GK62" s="38"/>
      <c r="GL62" s="38"/>
      <c r="GM62" s="38"/>
      <c r="GN62" s="38"/>
      <c r="GO62" s="38"/>
      <c r="GP62" s="38"/>
      <c r="GQ62" s="38"/>
      <c r="GR62" s="38"/>
      <c r="GS62" s="38"/>
      <c r="GT62" s="38"/>
      <c r="GU62" s="38"/>
      <c r="GV62" s="38"/>
      <c r="GW62" s="38"/>
      <c r="GX62" s="38"/>
      <c r="GY62" s="38"/>
    </row>
    <row r="63" s="22" customFormat="true" ht="10.5" hidden="false" customHeight="true" outlineLevel="0" collapsed="false">
      <c r="A63" s="39" t="s">
        <v>278</v>
      </c>
      <c r="B63" s="39"/>
      <c r="C63" s="39"/>
      <c r="D63" s="41" t="s">
        <v>246</v>
      </c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1"/>
      <c r="BG63" s="41"/>
      <c r="BH63" s="41"/>
      <c r="BI63" s="41"/>
      <c r="BJ63" s="41"/>
      <c r="BK63" s="41"/>
      <c r="BL63" s="41"/>
      <c r="BM63" s="41"/>
      <c r="BN63" s="41"/>
      <c r="BO63" s="41"/>
      <c r="BP63" s="41"/>
      <c r="BQ63" s="41"/>
      <c r="BR63" s="41"/>
      <c r="BS63" s="41"/>
      <c r="BT63" s="41"/>
      <c r="BU63" s="41"/>
      <c r="BV63" s="41"/>
      <c r="BW63" s="41"/>
      <c r="BX63" s="41"/>
      <c r="BY63" s="41"/>
      <c r="BZ63" s="41"/>
      <c r="CA63" s="41"/>
      <c r="CB63" s="41"/>
      <c r="CC63" s="41"/>
      <c r="CD63" s="41"/>
      <c r="CE63" s="41"/>
      <c r="CF63" s="41"/>
      <c r="CG63" s="41"/>
      <c r="CH63" s="41"/>
      <c r="CI63" s="41"/>
      <c r="CJ63" s="41"/>
      <c r="CK63" s="41"/>
      <c r="CL63" s="41"/>
      <c r="CM63" s="41"/>
      <c r="CN63" s="41"/>
      <c r="CO63" s="41"/>
      <c r="CP63" s="41"/>
      <c r="CQ63" s="41"/>
      <c r="CR63" s="41"/>
      <c r="CS63" s="41"/>
      <c r="CT63" s="41"/>
      <c r="CU63" s="41"/>
      <c r="CV63" s="41"/>
      <c r="CW63" s="41"/>
      <c r="CX63" s="41"/>
      <c r="CY63" s="41"/>
      <c r="CZ63" s="41"/>
      <c r="DA63" s="41"/>
      <c r="DB63" s="41"/>
      <c r="DC63" s="41"/>
      <c r="DD63" s="41"/>
      <c r="DE63" s="41"/>
      <c r="DF63" s="41"/>
      <c r="DG63" s="41"/>
      <c r="DH63" s="41"/>
      <c r="DI63" s="41"/>
      <c r="DJ63" s="41"/>
      <c r="DK63" s="41"/>
      <c r="DL63" s="41"/>
      <c r="DM63" s="41"/>
      <c r="DN63" s="41"/>
      <c r="DO63" s="41"/>
      <c r="DP63" s="41"/>
      <c r="DQ63" s="41"/>
      <c r="DR63" s="41"/>
      <c r="DS63" s="41"/>
      <c r="DT63" s="41"/>
      <c r="DU63" s="41"/>
      <c r="DV63" s="41"/>
      <c r="DW63" s="41"/>
      <c r="DX63" s="41"/>
      <c r="DY63" s="41"/>
      <c r="DZ63" s="41"/>
      <c r="EA63" s="41"/>
      <c r="EB63" s="41"/>
      <c r="EC63" s="41"/>
      <c r="ED63" s="41"/>
      <c r="EE63" s="41"/>
      <c r="EF63" s="41"/>
      <c r="EG63" s="41"/>
      <c r="EH63" s="41"/>
      <c r="EI63" s="41"/>
      <c r="EJ63" s="41"/>
      <c r="EK63" s="41"/>
      <c r="EL63" s="41"/>
      <c r="EM63" s="41"/>
      <c r="EN63" s="41"/>
      <c r="EO63" s="41"/>
      <c r="EP63" s="41"/>
      <c r="EQ63" s="41"/>
      <c r="ER63" s="41"/>
      <c r="ES63" s="41"/>
      <c r="ET63" s="41"/>
      <c r="EU63" s="41"/>
      <c r="EV63" s="41"/>
      <c r="EW63" s="41"/>
      <c r="EX63" s="41"/>
      <c r="EY63" s="41"/>
      <c r="EZ63" s="41"/>
      <c r="FA63" s="41"/>
      <c r="FB63" s="41"/>
      <c r="FC63" s="41"/>
      <c r="FD63" s="41"/>
      <c r="FE63" s="41"/>
      <c r="FF63" s="41"/>
      <c r="FG63" s="41"/>
      <c r="FH63" s="41"/>
      <c r="FI63" s="41"/>
      <c r="FJ63" s="41"/>
      <c r="FK63" s="41"/>
      <c r="FL63" s="41"/>
      <c r="FM63" s="41"/>
      <c r="FN63" s="41"/>
      <c r="FO63" s="41"/>
      <c r="FP63" s="41"/>
      <c r="FQ63" s="41"/>
      <c r="FR63" s="41"/>
      <c r="FS63" s="41"/>
      <c r="FT63" s="41"/>
      <c r="FU63" s="41"/>
      <c r="FV63" s="41"/>
      <c r="FW63" s="41"/>
      <c r="FX63" s="41"/>
      <c r="FY63" s="41"/>
      <c r="FZ63" s="41"/>
      <c r="GA63" s="41"/>
      <c r="GB63" s="41"/>
      <c r="GC63" s="41"/>
      <c r="GD63" s="41"/>
      <c r="GE63" s="41"/>
      <c r="GF63" s="41"/>
      <c r="GG63" s="41"/>
      <c r="GH63" s="41"/>
      <c r="GI63" s="41"/>
      <c r="GJ63" s="41"/>
      <c r="GK63" s="41"/>
      <c r="GL63" s="41"/>
      <c r="GM63" s="41"/>
      <c r="GN63" s="41"/>
      <c r="GO63" s="41"/>
      <c r="GP63" s="41"/>
      <c r="GQ63" s="41"/>
      <c r="GR63" s="41"/>
      <c r="GS63" s="41"/>
      <c r="GT63" s="41"/>
      <c r="GU63" s="41"/>
      <c r="GV63" s="41"/>
      <c r="GW63" s="41"/>
      <c r="GX63" s="41"/>
      <c r="GY63" s="41"/>
    </row>
    <row r="64" s="22" customFormat="true" ht="8.25" hidden="false" customHeight="false" outlineLevel="0" collapsed="false">
      <c r="A64" s="38" t="s">
        <v>279</v>
      </c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38"/>
      <c r="AL64" s="38"/>
      <c r="AM64" s="38"/>
      <c r="AN64" s="38"/>
      <c r="AO64" s="38"/>
      <c r="AP64" s="38"/>
      <c r="AQ64" s="38"/>
      <c r="AR64" s="38"/>
      <c r="AS64" s="38"/>
      <c r="AT64" s="38"/>
      <c r="AU64" s="38"/>
      <c r="AV64" s="38"/>
      <c r="AW64" s="38"/>
      <c r="AX64" s="38"/>
      <c r="AY64" s="38"/>
      <c r="AZ64" s="38"/>
      <c r="BA64" s="38"/>
      <c r="BB64" s="38"/>
      <c r="BC64" s="38"/>
      <c r="BD64" s="38"/>
      <c r="BE64" s="38"/>
      <c r="BF64" s="38"/>
      <c r="BG64" s="38"/>
      <c r="BH64" s="38"/>
      <c r="BI64" s="38"/>
      <c r="BJ64" s="38"/>
      <c r="BK64" s="38"/>
      <c r="BL64" s="38"/>
      <c r="BM64" s="38"/>
      <c r="BN64" s="38"/>
      <c r="BO64" s="38"/>
      <c r="BP64" s="38"/>
      <c r="BQ64" s="38"/>
      <c r="BR64" s="38"/>
      <c r="BS64" s="38"/>
      <c r="BT64" s="38"/>
      <c r="BU64" s="38"/>
      <c r="BV64" s="38"/>
      <c r="BW64" s="38"/>
      <c r="BX64" s="38"/>
      <c r="BY64" s="38"/>
      <c r="BZ64" s="38"/>
      <c r="CA64" s="38"/>
      <c r="CB64" s="38"/>
      <c r="CC64" s="38"/>
      <c r="CD64" s="38"/>
      <c r="CE64" s="38"/>
      <c r="CF64" s="38"/>
      <c r="CG64" s="38"/>
      <c r="CH64" s="38"/>
      <c r="CI64" s="38"/>
      <c r="CJ64" s="38"/>
      <c r="CK64" s="38"/>
      <c r="CL64" s="38"/>
      <c r="CM64" s="38"/>
      <c r="CN64" s="38"/>
      <c r="CO64" s="38"/>
      <c r="CP64" s="38"/>
      <c r="CQ64" s="38"/>
      <c r="CR64" s="38"/>
      <c r="CS64" s="38"/>
      <c r="CT64" s="38"/>
      <c r="CU64" s="38"/>
      <c r="CV64" s="38"/>
      <c r="CW64" s="38"/>
      <c r="CX64" s="38"/>
      <c r="CY64" s="38"/>
      <c r="CZ64" s="38"/>
      <c r="DA64" s="38"/>
      <c r="DB64" s="38"/>
      <c r="DC64" s="38"/>
      <c r="DD64" s="38"/>
      <c r="DE64" s="38"/>
      <c r="DF64" s="38"/>
      <c r="DG64" s="38"/>
      <c r="DH64" s="38"/>
      <c r="DI64" s="38"/>
      <c r="DJ64" s="38"/>
      <c r="DK64" s="38"/>
      <c r="DL64" s="38"/>
      <c r="DM64" s="38"/>
      <c r="DN64" s="38"/>
      <c r="DO64" s="38"/>
      <c r="DP64" s="38"/>
      <c r="DQ64" s="38"/>
      <c r="DR64" s="38"/>
      <c r="DS64" s="38"/>
      <c r="DT64" s="38"/>
      <c r="DU64" s="38"/>
      <c r="DV64" s="38"/>
      <c r="DW64" s="38"/>
      <c r="DX64" s="38"/>
      <c r="DY64" s="38"/>
      <c r="DZ64" s="38"/>
      <c r="EA64" s="38"/>
      <c r="EB64" s="38"/>
      <c r="EC64" s="38"/>
      <c r="ED64" s="38"/>
      <c r="EE64" s="38"/>
      <c r="EF64" s="38"/>
      <c r="EG64" s="38"/>
      <c r="EH64" s="38"/>
      <c r="EI64" s="38"/>
      <c r="EJ64" s="38"/>
      <c r="EK64" s="38"/>
      <c r="EL64" s="38"/>
      <c r="EM64" s="38"/>
      <c r="EN64" s="38"/>
      <c r="EO64" s="38"/>
      <c r="EP64" s="38"/>
      <c r="EQ64" s="38"/>
      <c r="ER64" s="38"/>
      <c r="ES64" s="38"/>
      <c r="ET64" s="38"/>
      <c r="EU64" s="38"/>
      <c r="EV64" s="38"/>
      <c r="EW64" s="38"/>
      <c r="EX64" s="38"/>
      <c r="EY64" s="38"/>
      <c r="EZ64" s="38"/>
      <c r="FA64" s="38"/>
      <c r="FB64" s="38"/>
      <c r="FC64" s="38"/>
      <c r="FD64" s="38"/>
      <c r="FE64" s="38"/>
      <c r="FF64" s="38"/>
      <c r="FG64" s="38"/>
      <c r="FH64" s="38"/>
      <c r="FI64" s="38"/>
      <c r="FJ64" s="38"/>
      <c r="FK64" s="38"/>
      <c r="FL64" s="38"/>
      <c r="FM64" s="38"/>
      <c r="FN64" s="38"/>
      <c r="FO64" s="38"/>
      <c r="FP64" s="38"/>
      <c r="FQ64" s="38"/>
      <c r="FR64" s="38"/>
      <c r="FS64" s="38"/>
      <c r="FT64" s="38"/>
      <c r="FU64" s="38"/>
      <c r="FV64" s="38"/>
      <c r="FW64" s="38"/>
      <c r="FX64" s="38"/>
      <c r="FY64" s="38"/>
      <c r="FZ64" s="38"/>
      <c r="GA64" s="38"/>
      <c r="GB64" s="38"/>
      <c r="GC64" s="38"/>
      <c r="GD64" s="38"/>
      <c r="GE64" s="38"/>
      <c r="GF64" s="38"/>
      <c r="GG64" s="38"/>
      <c r="GH64" s="38"/>
      <c r="GI64" s="38"/>
      <c r="GJ64" s="38"/>
      <c r="GK64" s="38"/>
      <c r="GL64" s="38"/>
      <c r="GM64" s="38"/>
      <c r="GN64" s="38"/>
      <c r="GO64" s="38"/>
      <c r="GP64" s="38"/>
      <c r="GQ64" s="38"/>
      <c r="GR64" s="38"/>
      <c r="GS64" s="38"/>
      <c r="GT64" s="38"/>
      <c r="GU64" s="38"/>
      <c r="GV64" s="38"/>
      <c r="GW64" s="38"/>
      <c r="GX64" s="38"/>
      <c r="GY64" s="38"/>
    </row>
    <row r="65" s="22" customFormat="true" ht="10.5" hidden="false" customHeight="true" outlineLevel="0" collapsed="false">
      <c r="A65" s="39" t="s">
        <v>280</v>
      </c>
      <c r="B65" s="39"/>
      <c r="C65" s="39"/>
      <c r="D65" s="41" t="s">
        <v>246</v>
      </c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1"/>
      <c r="BL65" s="41"/>
      <c r="BM65" s="41"/>
      <c r="BN65" s="41"/>
      <c r="BO65" s="41"/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1"/>
      <c r="CL65" s="41"/>
      <c r="CM65" s="41"/>
      <c r="CN65" s="41"/>
      <c r="CO65" s="41"/>
      <c r="CP65" s="41"/>
      <c r="CQ65" s="41"/>
      <c r="CR65" s="41"/>
      <c r="CS65" s="41"/>
      <c r="CT65" s="41"/>
      <c r="CU65" s="41"/>
      <c r="CV65" s="41"/>
      <c r="CW65" s="41"/>
      <c r="CX65" s="41"/>
      <c r="CY65" s="41"/>
      <c r="CZ65" s="41"/>
      <c r="DA65" s="41"/>
      <c r="DB65" s="41"/>
      <c r="DC65" s="41"/>
      <c r="DD65" s="41"/>
      <c r="DE65" s="41"/>
      <c r="DF65" s="41"/>
      <c r="DG65" s="41"/>
      <c r="DH65" s="41"/>
      <c r="DI65" s="41"/>
      <c r="DJ65" s="41"/>
      <c r="DK65" s="41"/>
      <c r="DL65" s="41"/>
      <c r="DM65" s="41"/>
      <c r="DN65" s="41"/>
      <c r="DO65" s="41"/>
      <c r="DP65" s="41"/>
      <c r="DQ65" s="41"/>
      <c r="DR65" s="41"/>
      <c r="DS65" s="41"/>
      <c r="DT65" s="41"/>
      <c r="DU65" s="41"/>
      <c r="DV65" s="41"/>
      <c r="DW65" s="41"/>
      <c r="DX65" s="41"/>
      <c r="DY65" s="41"/>
      <c r="DZ65" s="41"/>
      <c r="EA65" s="41"/>
      <c r="EB65" s="41"/>
      <c r="EC65" s="41"/>
      <c r="ED65" s="41"/>
      <c r="EE65" s="41"/>
      <c r="EF65" s="41"/>
      <c r="EG65" s="41"/>
      <c r="EH65" s="41"/>
      <c r="EI65" s="41"/>
      <c r="EJ65" s="41"/>
      <c r="EK65" s="41"/>
      <c r="EL65" s="41"/>
      <c r="EM65" s="41"/>
      <c r="EN65" s="41"/>
      <c r="EO65" s="41"/>
      <c r="EP65" s="41"/>
      <c r="EQ65" s="41"/>
      <c r="ER65" s="41"/>
      <c r="ES65" s="41"/>
      <c r="ET65" s="41"/>
      <c r="EU65" s="41"/>
      <c r="EV65" s="41"/>
      <c r="EW65" s="41"/>
      <c r="EX65" s="41"/>
      <c r="EY65" s="41"/>
      <c r="EZ65" s="41"/>
      <c r="FA65" s="41"/>
      <c r="FB65" s="41"/>
      <c r="FC65" s="41"/>
      <c r="FD65" s="41"/>
      <c r="FE65" s="41"/>
      <c r="FF65" s="41"/>
      <c r="FG65" s="41"/>
      <c r="FH65" s="41"/>
      <c r="FI65" s="41"/>
      <c r="FJ65" s="41"/>
      <c r="FK65" s="41"/>
      <c r="FL65" s="41"/>
      <c r="FM65" s="41"/>
      <c r="FN65" s="41"/>
      <c r="FO65" s="41"/>
      <c r="FP65" s="41"/>
      <c r="FQ65" s="41"/>
      <c r="FR65" s="41"/>
      <c r="FS65" s="41"/>
      <c r="FT65" s="41"/>
      <c r="FU65" s="41"/>
      <c r="FV65" s="41"/>
      <c r="FW65" s="41"/>
      <c r="FX65" s="41"/>
      <c r="FY65" s="41"/>
      <c r="FZ65" s="41"/>
      <c r="GA65" s="41"/>
      <c r="GB65" s="41"/>
      <c r="GC65" s="41"/>
      <c r="GD65" s="41"/>
      <c r="GE65" s="41"/>
      <c r="GF65" s="41"/>
      <c r="GG65" s="41"/>
      <c r="GH65" s="41"/>
      <c r="GI65" s="41"/>
      <c r="GJ65" s="41"/>
      <c r="GK65" s="41"/>
      <c r="GL65" s="41"/>
      <c r="GM65" s="41"/>
      <c r="GN65" s="41"/>
      <c r="GO65" s="41"/>
      <c r="GP65" s="41"/>
      <c r="GQ65" s="41"/>
      <c r="GR65" s="41"/>
      <c r="GS65" s="41"/>
      <c r="GT65" s="41"/>
      <c r="GU65" s="41"/>
      <c r="GV65" s="41"/>
      <c r="GW65" s="41"/>
      <c r="GX65" s="41"/>
      <c r="GY65" s="41"/>
    </row>
    <row r="66" s="22" customFormat="true" ht="10.5" hidden="false" customHeight="true" outlineLevel="0" collapsed="false">
      <c r="A66" s="38" t="s">
        <v>281</v>
      </c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2"/>
      <c r="AW66" s="42"/>
      <c r="AX66" s="42"/>
      <c r="AY66" s="42"/>
      <c r="AZ66" s="42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3"/>
      <c r="BR66" s="43"/>
      <c r="BS66" s="43"/>
      <c r="BT66" s="43"/>
      <c r="BU66" s="42"/>
      <c r="BV66" s="42"/>
      <c r="BW66" s="42"/>
      <c r="BX66" s="42"/>
      <c r="BY66" s="42"/>
      <c r="BZ66" s="43"/>
      <c r="CA66" s="43"/>
      <c r="CB66" s="43"/>
      <c r="CC66" s="43"/>
      <c r="CD66" s="43"/>
      <c r="CE66" s="38"/>
      <c r="CF66" s="38"/>
      <c r="CG66" s="38"/>
      <c r="CH66" s="38"/>
      <c r="CI66" s="38"/>
      <c r="CJ66" s="38"/>
      <c r="CK66" s="38"/>
      <c r="CL66" s="38"/>
      <c r="CM66" s="38"/>
      <c r="CN66" s="38"/>
      <c r="CO66" s="50" t="n">
        <f aca="false">CO65</f>
        <v>0</v>
      </c>
      <c r="CP66" s="50"/>
      <c r="CQ66" s="50"/>
      <c r="CR66" s="50"/>
      <c r="CS66" s="50"/>
      <c r="CT66" s="50" t="n">
        <f aca="false">CT65</f>
        <v>0</v>
      </c>
      <c r="CU66" s="50"/>
      <c r="CV66" s="50"/>
      <c r="CW66" s="50"/>
      <c r="CX66" s="50"/>
      <c r="CY66" s="50" t="n">
        <f aca="false">CY65</f>
        <v>0</v>
      </c>
      <c r="CZ66" s="50"/>
      <c r="DA66" s="50"/>
      <c r="DB66" s="50"/>
      <c r="DC66" s="50"/>
      <c r="DD66" s="50" t="n">
        <f aca="false">DD65</f>
        <v>0</v>
      </c>
      <c r="DE66" s="50"/>
      <c r="DF66" s="50"/>
      <c r="DG66" s="50"/>
      <c r="DH66" s="50"/>
      <c r="DI66" s="50" t="n">
        <f aca="false">DI65</f>
        <v>0</v>
      </c>
      <c r="DJ66" s="50"/>
      <c r="DK66" s="50"/>
      <c r="DL66" s="50"/>
      <c r="DM66" s="50"/>
      <c r="DN66" s="50" t="n">
        <f aca="false">DN65</f>
        <v>0</v>
      </c>
      <c r="DO66" s="50"/>
      <c r="DP66" s="50"/>
      <c r="DQ66" s="50"/>
      <c r="DR66" s="50"/>
      <c r="DS66" s="50" t="n">
        <f aca="false">DS65</f>
        <v>0</v>
      </c>
      <c r="DT66" s="50"/>
      <c r="DU66" s="50"/>
      <c r="DV66" s="50"/>
      <c r="DW66" s="50"/>
      <c r="DX66" s="50" t="n">
        <f aca="false">DX65</f>
        <v>0</v>
      </c>
      <c r="DY66" s="50" t="n">
        <f aca="false">DY65</f>
        <v>0</v>
      </c>
      <c r="DZ66" s="50" t="n">
        <f aca="false">DZ65</f>
        <v>0</v>
      </c>
      <c r="EA66" s="50"/>
      <c r="EB66" s="50"/>
      <c r="EC66" s="50"/>
      <c r="ED66" s="50"/>
      <c r="EE66" s="50" t="n">
        <f aca="false">EE65</f>
        <v>0</v>
      </c>
      <c r="EF66" s="50"/>
      <c r="EG66" s="50"/>
      <c r="EH66" s="50"/>
      <c r="EI66" s="50"/>
      <c r="EJ66" s="50"/>
      <c r="EK66" s="50" t="n">
        <f aca="false">EK65</f>
        <v>0</v>
      </c>
      <c r="EL66" s="50"/>
      <c r="EM66" s="50"/>
      <c r="EN66" s="50"/>
      <c r="EO66" s="50"/>
      <c r="EP66" s="50"/>
      <c r="EQ66" s="50" t="n">
        <f aca="false">EQ65</f>
        <v>0</v>
      </c>
      <c r="ER66" s="50"/>
      <c r="ES66" s="50"/>
      <c r="ET66" s="50"/>
      <c r="EU66" s="50"/>
      <c r="EV66" s="50"/>
      <c r="EW66" s="50" t="n">
        <f aca="false">EW65</f>
        <v>0</v>
      </c>
      <c r="EX66" s="50"/>
      <c r="EY66" s="50"/>
      <c r="EZ66" s="50"/>
      <c r="FA66" s="50"/>
      <c r="FB66" s="50"/>
      <c r="FC66" s="50" t="n">
        <f aca="false">FC65</f>
        <v>0</v>
      </c>
      <c r="FD66" s="50"/>
      <c r="FE66" s="50"/>
      <c r="FF66" s="50"/>
      <c r="FG66" s="50"/>
      <c r="FH66" s="50"/>
      <c r="FI66" s="50" t="n">
        <f aca="false">FI65</f>
        <v>0</v>
      </c>
      <c r="FJ66" s="50"/>
      <c r="FK66" s="50"/>
      <c r="FL66" s="50"/>
      <c r="FM66" s="50"/>
      <c r="FN66" s="50"/>
      <c r="FO66" s="50"/>
      <c r="FP66" s="50"/>
      <c r="FQ66" s="50"/>
      <c r="FR66" s="50"/>
      <c r="FS66" s="50"/>
      <c r="FT66" s="50" t="n">
        <f aca="false">FT65</f>
        <v>0</v>
      </c>
      <c r="FU66" s="50"/>
      <c r="FV66" s="50"/>
      <c r="FW66" s="50"/>
      <c r="FX66" s="50"/>
      <c r="FY66" s="50"/>
      <c r="FZ66" s="50" t="n">
        <f aca="false">FZ65</f>
        <v>0</v>
      </c>
      <c r="GA66" s="50"/>
      <c r="GB66" s="50"/>
      <c r="GC66" s="50"/>
      <c r="GD66" s="50"/>
      <c r="GE66" s="50"/>
      <c r="GF66" s="50" t="n">
        <f aca="false">GF65</f>
        <v>0</v>
      </c>
      <c r="GG66" s="50"/>
      <c r="GH66" s="50"/>
      <c r="GI66" s="50"/>
      <c r="GJ66" s="50"/>
      <c r="GK66" s="50"/>
      <c r="GL66" s="50" t="n">
        <f aca="false">GL65</f>
        <v>0</v>
      </c>
      <c r="GM66" s="50"/>
      <c r="GN66" s="50"/>
      <c r="GO66" s="50"/>
      <c r="GP66" s="50"/>
      <c r="GQ66" s="50"/>
      <c r="GR66" s="50"/>
      <c r="GS66" s="50"/>
      <c r="GT66" s="50" t="n">
        <f aca="false">GT65</f>
        <v>0</v>
      </c>
      <c r="GU66" s="50"/>
      <c r="GV66" s="50"/>
      <c r="GW66" s="50"/>
      <c r="GX66" s="50"/>
      <c r="GY66" s="50"/>
    </row>
    <row r="67" s="22" customFormat="true" ht="8.25" hidden="false" customHeight="false" outlineLevel="0" collapsed="false">
      <c r="A67" s="55" t="s">
        <v>282</v>
      </c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55"/>
      <c r="AZ67" s="55"/>
      <c r="BA67" s="55"/>
      <c r="BB67" s="55"/>
      <c r="BC67" s="55"/>
      <c r="BD67" s="55"/>
      <c r="BE67" s="55"/>
      <c r="BF67" s="55"/>
      <c r="BG67" s="55"/>
      <c r="BH67" s="55"/>
      <c r="BI67" s="55"/>
      <c r="BJ67" s="55"/>
      <c r="BK67" s="55"/>
      <c r="BL67" s="55"/>
      <c r="BM67" s="55"/>
      <c r="BN67" s="55"/>
      <c r="BO67" s="55"/>
      <c r="BP67" s="55"/>
      <c r="BQ67" s="55"/>
      <c r="BR67" s="55"/>
      <c r="BS67" s="55"/>
      <c r="BT67" s="55"/>
      <c r="BU67" s="55"/>
      <c r="BV67" s="55"/>
      <c r="BW67" s="55"/>
      <c r="BX67" s="55"/>
      <c r="BY67" s="55"/>
      <c r="BZ67" s="55"/>
      <c r="CA67" s="55"/>
      <c r="CB67" s="55"/>
      <c r="CC67" s="55"/>
      <c r="CD67" s="55"/>
      <c r="CE67" s="55"/>
      <c r="CF67" s="55"/>
      <c r="CG67" s="55"/>
      <c r="CH67" s="55"/>
      <c r="CI67" s="55"/>
      <c r="CJ67" s="55"/>
      <c r="CK67" s="55"/>
      <c r="CL67" s="55"/>
      <c r="CM67" s="55"/>
      <c r="CN67" s="55"/>
      <c r="CO67" s="55"/>
      <c r="CP67" s="55"/>
      <c r="CQ67" s="55"/>
      <c r="CR67" s="55"/>
      <c r="CS67" s="55"/>
      <c r="CT67" s="55"/>
      <c r="CU67" s="55"/>
      <c r="CV67" s="55"/>
      <c r="CW67" s="55"/>
      <c r="CX67" s="55"/>
      <c r="CY67" s="55"/>
      <c r="CZ67" s="55"/>
      <c r="DA67" s="55"/>
      <c r="DB67" s="55"/>
      <c r="DC67" s="55"/>
      <c r="DD67" s="55"/>
      <c r="DE67" s="55"/>
      <c r="DF67" s="55"/>
      <c r="DG67" s="55"/>
      <c r="DH67" s="55"/>
      <c r="DI67" s="55"/>
      <c r="DJ67" s="55"/>
      <c r="DK67" s="55"/>
      <c r="DL67" s="55"/>
      <c r="DM67" s="55"/>
      <c r="DN67" s="55"/>
      <c r="DO67" s="55"/>
      <c r="DP67" s="55"/>
      <c r="DQ67" s="55"/>
      <c r="DR67" s="55"/>
      <c r="DS67" s="55"/>
      <c r="DT67" s="55"/>
      <c r="DU67" s="55"/>
      <c r="DV67" s="55"/>
      <c r="DW67" s="55"/>
      <c r="DX67" s="55"/>
      <c r="DY67" s="55"/>
      <c r="DZ67" s="55"/>
      <c r="EA67" s="55"/>
      <c r="EB67" s="55"/>
      <c r="EC67" s="55"/>
      <c r="ED67" s="55"/>
      <c r="EE67" s="55"/>
      <c r="EF67" s="55"/>
      <c r="EG67" s="55"/>
      <c r="EH67" s="55"/>
      <c r="EI67" s="55"/>
      <c r="EJ67" s="55"/>
      <c r="EK67" s="55"/>
      <c r="EL67" s="55"/>
      <c r="EM67" s="55"/>
      <c r="EN67" s="55"/>
      <c r="EO67" s="55"/>
      <c r="EP67" s="55"/>
      <c r="EQ67" s="55"/>
      <c r="ER67" s="55"/>
      <c r="ES67" s="55"/>
      <c r="ET67" s="55"/>
      <c r="EU67" s="55"/>
      <c r="EV67" s="55"/>
      <c r="EW67" s="55"/>
      <c r="EX67" s="55"/>
      <c r="EY67" s="55"/>
      <c r="EZ67" s="55"/>
      <c r="FA67" s="55"/>
      <c r="FB67" s="55"/>
      <c r="FC67" s="55"/>
      <c r="FD67" s="55"/>
      <c r="FE67" s="55"/>
      <c r="FF67" s="55"/>
      <c r="FG67" s="55"/>
      <c r="FH67" s="55"/>
      <c r="FI67" s="55"/>
      <c r="FJ67" s="55"/>
      <c r="FK67" s="55"/>
      <c r="FL67" s="55"/>
      <c r="FM67" s="55"/>
      <c r="FN67" s="55"/>
      <c r="FO67" s="55"/>
      <c r="FP67" s="55"/>
      <c r="FQ67" s="55"/>
      <c r="FR67" s="55"/>
      <c r="FS67" s="55"/>
      <c r="FT67" s="55"/>
      <c r="FU67" s="55"/>
      <c r="FV67" s="55"/>
      <c r="FW67" s="55"/>
      <c r="FX67" s="55"/>
      <c r="FY67" s="55"/>
      <c r="FZ67" s="55"/>
      <c r="GA67" s="55"/>
      <c r="GB67" s="55"/>
      <c r="GC67" s="55"/>
      <c r="GD67" s="55"/>
      <c r="GE67" s="55"/>
      <c r="GF67" s="55"/>
      <c r="GG67" s="55"/>
      <c r="GH67" s="55"/>
      <c r="GI67" s="55"/>
      <c r="GJ67" s="55"/>
      <c r="GK67" s="55"/>
      <c r="GL67" s="55"/>
      <c r="GM67" s="55"/>
      <c r="GN67" s="55"/>
      <c r="GO67" s="55"/>
      <c r="GP67" s="55"/>
      <c r="GQ67" s="55"/>
      <c r="GR67" s="55"/>
      <c r="GS67" s="55"/>
      <c r="GT67" s="55"/>
      <c r="GU67" s="55"/>
      <c r="GV67" s="55"/>
      <c r="GW67" s="55"/>
      <c r="GX67" s="55"/>
      <c r="GY67" s="55"/>
    </row>
    <row r="68" s="22" customFormat="true" ht="8.25" hidden="false" customHeight="false" outlineLevel="0" collapsed="false">
      <c r="A68" s="56" t="s">
        <v>283</v>
      </c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  <c r="AA68" s="56"/>
      <c r="AB68" s="56"/>
      <c r="AC68" s="56"/>
      <c r="AD68" s="56"/>
      <c r="AE68" s="56"/>
      <c r="AF68" s="56"/>
      <c r="AG68" s="56"/>
      <c r="AH68" s="56"/>
      <c r="AI68" s="56"/>
      <c r="AJ68" s="56"/>
      <c r="AK68" s="56"/>
      <c r="AL68" s="56"/>
      <c r="AM68" s="56"/>
      <c r="AN68" s="56"/>
      <c r="AO68" s="56"/>
      <c r="AP68" s="56"/>
      <c r="AQ68" s="56"/>
      <c r="AR68" s="56"/>
      <c r="AS68" s="56"/>
      <c r="AT68" s="56"/>
      <c r="AU68" s="56"/>
      <c r="AV68" s="56"/>
      <c r="AW68" s="56"/>
      <c r="AX68" s="56"/>
      <c r="AY68" s="56"/>
      <c r="AZ68" s="56"/>
      <c r="BA68" s="56"/>
      <c r="BB68" s="56"/>
      <c r="BC68" s="56"/>
      <c r="BD68" s="56"/>
      <c r="BE68" s="56"/>
      <c r="BF68" s="56"/>
      <c r="BG68" s="56"/>
      <c r="BH68" s="56"/>
      <c r="BI68" s="56"/>
      <c r="BJ68" s="56"/>
      <c r="BK68" s="56"/>
      <c r="BL68" s="56"/>
      <c r="BM68" s="56"/>
      <c r="BN68" s="56"/>
      <c r="BO68" s="56"/>
      <c r="BP68" s="56"/>
      <c r="BQ68" s="56"/>
      <c r="BR68" s="56"/>
      <c r="BS68" s="56"/>
      <c r="BT68" s="56"/>
      <c r="BU68" s="56"/>
      <c r="BV68" s="56"/>
      <c r="BW68" s="56"/>
      <c r="BX68" s="56"/>
      <c r="BY68" s="56"/>
      <c r="BZ68" s="56"/>
      <c r="CA68" s="56"/>
      <c r="CB68" s="56"/>
      <c r="CC68" s="56"/>
      <c r="CD68" s="56"/>
      <c r="CE68" s="56"/>
      <c r="CF68" s="56"/>
      <c r="CG68" s="56"/>
      <c r="CH68" s="56"/>
      <c r="CI68" s="56"/>
      <c r="CJ68" s="56"/>
      <c r="CK68" s="56"/>
      <c r="CL68" s="56"/>
      <c r="CM68" s="56"/>
      <c r="CN68" s="56"/>
      <c r="CO68" s="56"/>
      <c r="CP68" s="56"/>
      <c r="CQ68" s="56"/>
      <c r="CR68" s="56"/>
      <c r="CS68" s="56"/>
      <c r="CT68" s="56"/>
      <c r="CU68" s="56"/>
      <c r="CV68" s="56"/>
      <c r="CW68" s="56"/>
      <c r="CX68" s="56"/>
      <c r="CY68" s="56"/>
      <c r="CZ68" s="56"/>
      <c r="DA68" s="56"/>
      <c r="DB68" s="56"/>
      <c r="DC68" s="56"/>
      <c r="DD68" s="56"/>
      <c r="DE68" s="56"/>
      <c r="DF68" s="56"/>
      <c r="DG68" s="56"/>
      <c r="DH68" s="56"/>
      <c r="DI68" s="56"/>
      <c r="DJ68" s="56"/>
      <c r="DK68" s="56"/>
      <c r="DL68" s="56"/>
      <c r="DM68" s="56"/>
      <c r="DN68" s="56"/>
      <c r="DO68" s="56"/>
      <c r="DP68" s="56"/>
      <c r="DQ68" s="56"/>
      <c r="DR68" s="56"/>
      <c r="DS68" s="56"/>
      <c r="DT68" s="56"/>
      <c r="DU68" s="56"/>
      <c r="DV68" s="56"/>
      <c r="DW68" s="56"/>
      <c r="DX68" s="56"/>
      <c r="DY68" s="56"/>
      <c r="DZ68" s="56"/>
      <c r="EA68" s="56"/>
      <c r="EB68" s="56"/>
      <c r="EC68" s="56"/>
      <c r="ED68" s="56"/>
      <c r="EE68" s="56"/>
      <c r="EF68" s="56"/>
      <c r="EG68" s="56"/>
      <c r="EH68" s="56"/>
      <c r="EI68" s="56"/>
      <c r="EJ68" s="56"/>
      <c r="EK68" s="56"/>
      <c r="EL68" s="56"/>
      <c r="EM68" s="56"/>
      <c r="EN68" s="56"/>
      <c r="EO68" s="56"/>
      <c r="EP68" s="56"/>
      <c r="EQ68" s="56"/>
      <c r="ER68" s="56"/>
      <c r="ES68" s="56"/>
      <c r="ET68" s="56"/>
      <c r="EU68" s="56"/>
      <c r="EV68" s="56"/>
      <c r="EW68" s="56"/>
      <c r="EX68" s="56"/>
      <c r="EY68" s="56"/>
      <c r="EZ68" s="56"/>
      <c r="FA68" s="56"/>
      <c r="FB68" s="56"/>
      <c r="FC68" s="56"/>
      <c r="FD68" s="56"/>
      <c r="FE68" s="56"/>
      <c r="FF68" s="56"/>
      <c r="FG68" s="56"/>
      <c r="FH68" s="56"/>
      <c r="FI68" s="56"/>
      <c r="FJ68" s="56"/>
      <c r="FK68" s="56"/>
      <c r="FL68" s="56"/>
      <c r="FM68" s="56"/>
      <c r="FN68" s="56"/>
      <c r="FO68" s="56"/>
      <c r="FP68" s="56"/>
      <c r="FQ68" s="56"/>
      <c r="FR68" s="56"/>
      <c r="FS68" s="56"/>
      <c r="FT68" s="56"/>
      <c r="FU68" s="56"/>
      <c r="FV68" s="56"/>
      <c r="FW68" s="56"/>
      <c r="FX68" s="56"/>
      <c r="FY68" s="56"/>
      <c r="FZ68" s="56"/>
      <c r="GA68" s="56"/>
      <c r="GB68" s="56"/>
      <c r="GC68" s="56"/>
      <c r="GD68" s="56"/>
      <c r="GE68" s="56"/>
      <c r="GF68" s="56"/>
      <c r="GG68" s="56"/>
      <c r="GH68" s="56"/>
      <c r="GI68" s="56"/>
      <c r="GJ68" s="56"/>
      <c r="GK68" s="56"/>
      <c r="GL68" s="56"/>
      <c r="GM68" s="56"/>
      <c r="GN68" s="56"/>
      <c r="GO68" s="56"/>
      <c r="GP68" s="56"/>
      <c r="GQ68" s="56"/>
      <c r="GR68" s="56"/>
      <c r="GS68" s="56"/>
      <c r="GT68" s="56"/>
      <c r="GU68" s="56"/>
      <c r="GV68" s="56"/>
      <c r="GW68" s="56"/>
      <c r="GX68" s="56"/>
      <c r="GY68" s="56"/>
    </row>
    <row r="69" s="22" customFormat="true" ht="102" hidden="false" customHeight="true" outlineLevel="0" collapsed="false">
      <c r="A69" s="46" t="s">
        <v>284</v>
      </c>
      <c r="B69" s="46"/>
      <c r="C69" s="46"/>
      <c r="D69" s="51" t="s">
        <v>285</v>
      </c>
      <c r="E69" s="51"/>
      <c r="F69" s="51"/>
      <c r="G69" s="51"/>
      <c r="H69" s="51"/>
      <c r="I69" s="51"/>
      <c r="J69" s="51"/>
      <c r="K69" s="51"/>
      <c r="L69" s="51"/>
      <c r="M69" s="51"/>
      <c r="N69" s="52"/>
      <c r="O69" s="52"/>
      <c r="P69" s="52"/>
      <c r="Q69" s="52"/>
      <c r="R69" s="52"/>
      <c r="S69" s="52"/>
      <c r="T69" s="32"/>
      <c r="U69" s="32"/>
      <c r="V69" s="32"/>
      <c r="W69" s="32"/>
      <c r="X69" s="32"/>
      <c r="Y69" s="53" t="s">
        <v>286</v>
      </c>
      <c r="Z69" s="53"/>
      <c r="AA69" s="53"/>
      <c r="AB69" s="53"/>
      <c r="AC69" s="53"/>
      <c r="AD69" s="53"/>
      <c r="AE69" s="53"/>
      <c r="AF69" s="5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2"/>
      <c r="AW69" s="42"/>
      <c r="AX69" s="42"/>
      <c r="AY69" s="42"/>
      <c r="AZ69" s="42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3"/>
      <c r="BR69" s="43"/>
      <c r="BS69" s="43"/>
      <c r="BT69" s="43"/>
      <c r="BU69" s="42"/>
      <c r="BV69" s="42"/>
      <c r="BW69" s="42"/>
      <c r="BX69" s="42"/>
      <c r="BY69" s="42"/>
      <c r="BZ69" s="43"/>
      <c r="CA69" s="43"/>
      <c r="CB69" s="43"/>
      <c r="CC69" s="43"/>
      <c r="CD69" s="43"/>
      <c r="CE69" s="46" t="s">
        <v>271</v>
      </c>
      <c r="CF69" s="46"/>
      <c r="CG69" s="46"/>
      <c r="CH69" s="46"/>
      <c r="CI69" s="46"/>
      <c r="CJ69" s="46" t="s">
        <v>260</v>
      </c>
      <c r="CK69" s="46"/>
      <c r="CL69" s="46"/>
      <c r="CM69" s="46"/>
      <c r="CN69" s="46"/>
      <c r="CO69" s="50" t="n">
        <v>1725.969</v>
      </c>
      <c r="CP69" s="50"/>
      <c r="CQ69" s="50"/>
      <c r="CR69" s="50"/>
      <c r="CS69" s="50"/>
      <c r="CT69" s="54" t="n">
        <v>1725.969</v>
      </c>
      <c r="CU69" s="54"/>
      <c r="CV69" s="54"/>
      <c r="CW69" s="54"/>
      <c r="CX69" s="54"/>
      <c r="CY69" s="50" t="n">
        <v>0</v>
      </c>
      <c r="CZ69" s="50"/>
      <c r="DA69" s="50"/>
      <c r="DB69" s="50"/>
      <c r="DC69" s="50"/>
      <c r="DD69" s="54"/>
      <c r="DE69" s="54"/>
      <c r="DF69" s="54"/>
      <c r="DG69" s="54"/>
      <c r="DH69" s="54"/>
      <c r="DI69" s="33"/>
      <c r="DJ69" s="33"/>
      <c r="DK69" s="33"/>
      <c r="DL69" s="33"/>
      <c r="DM69" s="33"/>
      <c r="DN69" s="33"/>
      <c r="DO69" s="33"/>
      <c r="DP69" s="33"/>
      <c r="DQ69" s="33"/>
      <c r="DR69" s="33"/>
      <c r="DS69" s="50" t="n">
        <f aca="false">CT69/3</f>
        <v>575.323</v>
      </c>
      <c r="DT69" s="50"/>
      <c r="DU69" s="50"/>
      <c r="DV69" s="50"/>
      <c r="DW69" s="50"/>
      <c r="DX69" s="50" t="n">
        <f aca="false">DS69</f>
        <v>575.323</v>
      </c>
      <c r="DY69" s="50" t="n">
        <f aca="false">DX69</f>
        <v>575.323</v>
      </c>
      <c r="DZ69" s="33"/>
      <c r="EA69" s="33"/>
      <c r="EB69" s="33"/>
      <c r="EC69" s="33"/>
      <c r="ED69" s="33"/>
      <c r="EE69" s="44" t="n">
        <f aca="false">DY69+DX69+DS69</f>
        <v>1725.969</v>
      </c>
      <c r="EF69" s="44"/>
      <c r="EG69" s="44"/>
      <c r="EH69" s="44"/>
      <c r="EI69" s="44"/>
      <c r="EJ69" s="44"/>
      <c r="EK69" s="33"/>
      <c r="EL69" s="33"/>
      <c r="EM69" s="33"/>
      <c r="EN69" s="33"/>
      <c r="EO69" s="33"/>
      <c r="EP69" s="33"/>
      <c r="EQ69" s="33"/>
      <c r="ER69" s="33"/>
      <c r="ES69" s="33"/>
      <c r="ET69" s="33"/>
      <c r="EU69" s="33"/>
      <c r="EV69" s="33"/>
      <c r="EW69" s="33"/>
      <c r="EX69" s="33"/>
      <c r="EY69" s="33"/>
      <c r="EZ69" s="33"/>
      <c r="FA69" s="33"/>
      <c r="FB69" s="33"/>
      <c r="FC69" s="33"/>
      <c r="FD69" s="33"/>
      <c r="FE69" s="33"/>
      <c r="FF69" s="33"/>
      <c r="FG69" s="33"/>
      <c r="FH69" s="33"/>
      <c r="FI69" s="33"/>
      <c r="FJ69" s="33"/>
      <c r="FK69" s="33"/>
      <c r="FL69" s="33"/>
      <c r="FM69" s="33"/>
      <c r="FN69" s="33"/>
      <c r="FO69" s="33"/>
      <c r="FP69" s="33"/>
      <c r="FQ69" s="33"/>
      <c r="FR69" s="33"/>
      <c r="FS69" s="33"/>
      <c r="FT69" s="33"/>
      <c r="FU69" s="33"/>
      <c r="FV69" s="33"/>
      <c r="FW69" s="33"/>
      <c r="FX69" s="33"/>
      <c r="FY69" s="33"/>
      <c r="FZ69" s="33"/>
      <c r="GA69" s="33"/>
      <c r="GB69" s="33"/>
      <c r="GC69" s="33"/>
      <c r="GD69" s="33"/>
      <c r="GE69" s="33"/>
      <c r="GF69" s="33"/>
      <c r="GG69" s="33"/>
      <c r="GH69" s="33"/>
      <c r="GI69" s="33"/>
      <c r="GJ69" s="33"/>
      <c r="GK69" s="33"/>
      <c r="GL69" s="44" t="n">
        <v>0</v>
      </c>
      <c r="GM69" s="44"/>
      <c r="GN69" s="44"/>
      <c r="GO69" s="44"/>
      <c r="GP69" s="44"/>
      <c r="GQ69" s="44"/>
      <c r="GR69" s="44"/>
      <c r="GS69" s="44"/>
      <c r="GT69" s="33"/>
      <c r="GU69" s="33"/>
      <c r="GV69" s="33"/>
      <c r="GW69" s="33"/>
      <c r="GX69" s="33"/>
      <c r="GY69" s="33"/>
    </row>
    <row r="70" s="22" customFormat="true" ht="10.5" hidden="false" customHeight="true" outlineLevel="0" collapsed="false">
      <c r="A70" s="38" t="s">
        <v>287</v>
      </c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3"/>
      <c r="AH70" s="43"/>
      <c r="AI70" s="43"/>
      <c r="AJ70" s="43"/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2"/>
      <c r="AW70" s="42"/>
      <c r="AX70" s="42"/>
      <c r="AY70" s="42"/>
      <c r="AZ70" s="42"/>
      <c r="BA70" s="43"/>
      <c r="BB70" s="43"/>
      <c r="BC70" s="43"/>
      <c r="BD70" s="43"/>
      <c r="BE70" s="43"/>
      <c r="BF70" s="43"/>
      <c r="BG70" s="43"/>
      <c r="BH70" s="43"/>
      <c r="BI70" s="43"/>
      <c r="BJ70" s="43"/>
      <c r="BK70" s="43"/>
      <c r="BL70" s="43"/>
      <c r="BM70" s="43"/>
      <c r="BN70" s="43"/>
      <c r="BO70" s="43"/>
      <c r="BP70" s="43"/>
      <c r="BQ70" s="43"/>
      <c r="BR70" s="43"/>
      <c r="BS70" s="43"/>
      <c r="BT70" s="43"/>
      <c r="BU70" s="42"/>
      <c r="BV70" s="42"/>
      <c r="BW70" s="42"/>
      <c r="BX70" s="42"/>
      <c r="BY70" s="42"/>
      <c r="BZ70" s="43"/>
      <c r="CA70" s="43"/>
      <c r="CB70" s="43"/>
      <c r="CC70" s="43"/>
      <c r="CD70" s="43"/>
      <c r="CE70" s="38"/>
      <c r="CF70" s="38"/>
      <c r="CG70" s="38"/>
      <c r="CH70" s="38"/>
      <c r="CI70" s="38"/>
      <c r="CJ70" s="38"/>
      <c r="CK70" s="38"/>
      <c r="CL70" s="38"/>
      <c r="CM70" s="38"/>
      <c r="CN70" s="38"/>
      <c r="CO70" s="50" t="n">
        <f aca="false">CO69</f>
        <v>1725.969</v>
      </c>
      <c r="CP70" s="50"/>
      <c r="CQ70" s="50"/>
      <c r="CR70" s="50"/>
      <c r="CS70" s="50"/>
      <c r="CT70" s="50" t="n">
        <f aca="false">CT69</f>
        <v>1725.969</v>
      </c>
      <c r="CU70" s="50"/>
      <c r="CV70" s="50"/>
      <c r="CW70" s="50"/>
      <c r="CX70" s="50"/>
      <c r="CY70" s="50" t="n">
        <f aca="false">CY69</f>
        <v>0</v>
      </c>
      <c r="CZ70" s="50"/>
      <c r="DA70" s="50"/>
      <c r="DB70" s="50"/>
      <c r="DC70" s="50"/>
      <c r="DD70" s="50" t="n">
        <f aca="false">DD69</f>
        <v>0</v>
      </c>
      <c r="DE70" s="50"/>
      <c r="DF70" s="50"/>
      <c r="DG70" s="50"/>
      <c r="DH70" s="50"/>
      <c r="DI70" s="50" t="n">
        <f aca="false">DI69</f>
        <v>0</v>
      </c>
      <c r="DJ70" s="50"/>
      <c r="DK70" s="50"/>
      <c r="DL70" s="50"/>
      <c r="DM70" s="50"/>
      <c r="DN70" s="50" t="n">
        <f aca="false">DN69</f>
        <v>0</v>
      </c>
      <c r="DO70" s="50"/>
      <c r="DP70" s="50"/>
      <c r="DQ70" s="50"/>
      <c r="DR70" s="50"/>
      <c r="DS70" s="50" t="n">
        <f aca="false">DS69</f>
        <v>575.323</v>
      </c>
      <c r="DT70" s="50"/>
      <c r="DU70" s="50"/>
      <c r="DV70" s="50"/>
      <c r="DW70" s="50"/>
      <c r="DX70" s="50" t="n">
        <f aca="false">DX69</f>
        <v>575.323</v>
      </c>
      <c r="DY70" s="50" t="n">
        <f aca="false">DY69</f>
        <v>575.323</v>
      </c>
      <c r="DZ70" s="50" t="n">
        <f aca="false">DZ69</f>
        <v>0</v>
      </c>
      <c r="EA70" s="50"/>
      <c r="EB70" s="50"/>
      <c r="EC70" s="50"/>
      <c r="ED70" s="50"/>
      <c r="EE70" s="50" t="n">
        <f aca="false">EE69</f>
        <v>1725.969</v>
      </c>
      <c r="EF70" s="50"/>
      <c r="EG70" s="50"/>
      <c r="EH70" s="50"/>
      <c r="EI70" s="50"/>
      <c r="EJ70" s="50"/>
      <c r="EK70" s="50" t="n">
        <f aca="false">EK69</f>
        <v>0</v>
      </c>
      <c r="EL70" s="50"/>
      <c r="EM70" s="50"/>
      <c r="EN70" s="50"/>
      <c r="EO70" s="50"/>
      <c r="EP70" s="50"/>
      <c r="EQ70" s="50" t="n">
        <f aca="false">EQ69</f>
        <v>0</v>
      </c>
      <c r="ER70" s="50"/>
      <c r="ES70" s="50"/>
      <c r="ET70" s="50"/>
      <c r="EU70" s="50"/>
      <c r="EV70" s="50"/>
      <c r="EW70" s="50" t="n">
        <f aca="false">EW69</f>
        <v>0</v>
      </c>
      <c r="EX70" s="50"/>
      <c r="EY70" s="50"/>
      <c r="EZ70" s="50"/>
      <c r="FA70" s="50"/>
      <c r="FB70" s="50"/>
      <c r="FC70" s="50" t="n">
        <f aca="false">FC69</f>
        <v>0</v>
      </c>
      <c r="FD70" s="50"/>
      <c r="FE70" s="50"/>
      <c r="FF70" s="50"/>
      <c r="FG70" s="50"/>
      <c r="FH70" s="50"/>
      <c r="FI70" s="50" t="n">
        <f aca="false">FI69</f>
        <v>0</v>
      </c>
      <c r="FJ70" s="50"/>
      <c r="FK70" s="50"/>
      <c r="FL70" s="50"/>
      <c r="FM70" s="50"/>
      <c r="FN70" s="50"/>
      <c r="FO70" s="50"/>
      <c r="FP70" s="50"/>
      <c r="FQ70" s="50"/>
      <c r="FR70" s="50"/>
      <c r="FS70" s="50"/>
      <c r="FT70" s="50" t="n">
        <f aca="false">FT69</f>
        <v>0</v>
      </c>
      <c r="FU70" s="50"/>
      <c r="FV70" s="50"/>
      <c r="FW70" s="50"/>
      <c r="FX70" s="50"/>
      <c r="FY70" s="50"/>
      <c r="FZ70" s="50" t="n">
        <f aca="false">FZ69</f>
        <v>0</v>
      </c>
      <c r="GA70" s="50"/>
      <c r="GB70" s="50"/>
      <c r="GC70" s="50"/>
      <c r="GD70" s="50"/>
      <c r="GE70" s="50"/>
      <c r="GF70" s="50" t="n">
        <f aca="false">GF69</f>
        <v>0</v>
      </c>
      <c r="GG70" s="50"/>
      <c r="GH70" s="50"/>
      <c r="GI70" s="50"/>
      <c r="GJ70" s="50"/>
      <c r="GK70" s="50"/>
      <c r="GL70" s="50" t="n">
        <f aca="false">GL69</f>
        <v>0</v>
      </c>
      <c r="GM70" s="50"/>
      <c r="GN70" s="50"/>
      <c r="GO70" s="50"/>
      <c r="GP70" s="50"/>
      <c r="GQ70" s="50"/>
      <c r="GR70" s="50"/>
      <c r="GS70" s="50"/>
      <c r="GT70" s="50" t="n">
        <f aca="false">GT69</f>
        <v>0</v>
      </c>
      <c r="GU70" s="50"/>
      <c r="GV70" s="50"/>
      <c r="GW70" s="50"/>
      <c r="GX70" s="50"/>
      <c r="GY70" s="50"/>
    </row>
    <row r="71" s="22" customFormat="true" ht="10.5" hidden="false" customHeight="true" outlineLevel="0" collapsed="false">
      <c r="A71" s="38" t="s">
        <v>288</v>
      </c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2"/>
      <c r="AW71" s="42"/>
      <c r="AX71" s="42"/>
      <c r="AY71" s="42"/>
      <c r="AZ71" s="42"/>
      <c r="BA71" s="43"/>
      <c r="BB71" s="43"/>
      <c r="BC71" s="43"/>
      <c r="BD71" s="43"/>
      <c r="BE71" s="43"/>
      <c r="BF71" s="43"/>
      <c r="BG71" s="43"/>
      <c r="BH71" s="43"/>
      <c r="BI71" s="43"/>
      <c r="BJ71" s="43"/>
      <c r="BK71" s="43"/>
      <c r="BL71" s="43"/>
      <c r="BM71" s="43"/>
      <c r="BN71" s="43"/>
      <c r="BO71" s="43"/>
      <c r="BP71" s="43"/>
      <c r="BQ71" s="43"/>
      <c r="BR71" s="43"/>
      <c r="BS71" s="43"/>
      <c r="BT71" s="43"/>
      <c r="BU71" s="42"/>
      <c r="BV71" s="42"/>
      <c r="BW71" s="42"/>
      <c r="BX71" s="42"/>
      <c r="BY71" s="42"/>
      <c r="BZ71" s="43"/>
      <c r="CA71" s="43"/>
      <c r="CB71" s="43"/>
      <c r="CC71" s="43"/>
      <c r="CD71" s="43"/>
      <c r="CE71" s="38"/>
      <c r="CF71" s="38"/>
      <c r="CG71" s="38"/>
      <c r="CH71" s="38"/>
      <c r="CI71" s="38"/>
      <c r="CJ71" s="38"/>
      <c r="CK71" s="38"/>
      <c r="CL71" s="38"/>
      <c r="CM71" s="38"/>
      <c r="CN71" s="38"/>
      <c r="CO71" s="45" t="n">
        <f aca="false">CO70+CO66+CO60+CO57+CO51+CO48</f>
        <v>167784.462</v>
      </c>
      <c r="CP71" s="45"/>
      <c r="CQ71" s="45"/>
      <c r="CR71" s="45"/>
      <c r="CS71" s="45"/>
      <c r="CT71" s="45" t="n">
        <f aca="false">CT70+CT66+CT60+CT57+CT51+CT48</f>
        <v>1725.969</v>
      </c>
      <c r="CU71" s="45"/>
      <c r="CV71" s="45"/>
      <c r="CW71" s="45"/>
      <c r="CX71" s="45"/>
      <c r="CY71" s="45" t="n">
        <f aca="false">CY70+CY66+CY60+CY57+CY51+CY48</f>
        <v>166058.493</v>
      </c>
      <c r="CZ71" s="45"/>
      <c r="DA71" s="45"/>
      <c r="DB71" s="45"/>
      <c r="DC71" s="45"/>
      <c r="DD71" s="45" t="n">
        <f aca="false">DD70+DD66+DD60+DD57+DD51+DD48</f>
        <v>3193.004</v>
      </c>
      <c r="DE71" s="45"/>
      <c r="DF71" s="45"/>
      <c r="DG71" s="45"/>
      <c r="DH71" s="45"/>
      <c r="DI71" s="45" t="n">
        <f aca="false">DI70+DI66+DI60+DI57+DI51+DI48</f>
        <v>0</v>
      </c>
      <c r="DJ71" s="45"/>
      <c r="DK71" s="45"/>
      <c r="DL71" s="45"/>
      <c r="DM71" s="45"/>
      <c r="DN71" s="45" t="n">
        <f aca="false">DN70+DN66+DN60+DN57+DN51+DN48</f>
        <v>0</v>
      </c>
      <c r="DO71" s="45"/>
      <c r="DP71" s="45"/>
      <c r="DQ71" s="45"/>
      <c r="DR71" s="45"/>
      <c r="DS71" s="45" t="n">
        <f aca="false">DS70+DS66+DS60+DS57+DS51+DS48</f>
        <v>29308.2996666667</v>
      </c>
      <c r="DT71" s="45"/>
      <c r="DU71" s="45"/>
      <c r="DV71" s="45"/>
      <c r="DW71" s="45"/>
      <c r="DX71" s="45" t="n">
        <f aca="false">DX48+DX57+DX51+DX60+DX66+DX70</f>
        <v>58041.2763333333</v>
      </c>
      <c r="DY71" s="45" t="n">
        <f aca="false">DY48+DY57+DY51+DY60+DY66+DY70</f>
        <v>80434.886</v>
      </c>
      <c r="DZ71" s="45" t="n">
        <f aca="false">DZ48+DZ57+DZ51</f>
        <v>0</v>
      </c>
      <c r="EA71" s="45"/>
      <c r="EB71" s="45"/>
      <c r="EC71" s="45"/>
      <c r="ED71" s="45"/>
      <c r="EE71" s="45" t="n">
        <f aca="false">EE57+EE48+EE51+EE60+EE66+EE70</f>
        <v>43240.59225</v>
      </c>
      <c r="EF71" s="45"/>
      <c r="EG71" s="45"/>
      <c r="EH71" s="45"/>
      <c r="EI71" s="45"/>
      <c r="EJ71" s="45"/>
      <c r="EK71" s="45" t="n">
        <f aca="false">EK57+EK48+EK51+EK60+EK66+EK70</f>
        <v>0</v>
      </c>
      <c r="EL71" s="45"/>
      <c r="EM71" s="45"/>
      <c r="EN71" s="45"/>
      <c r="EO71" s="45"/>
      <c r="EP71" s="45"/>
      <c r="EQ71" s="45" t="n">
        <f aca="false">EQ57+EQ48+EQ51+EQ60+EQ66+EQ70</f>
        <v>0</v>
      </c>
      <c r="ER71" s="45"/>
      <c r="ES71" s="45"/>
      <c r="ET71" s="45"/>
      <c r="EU71" s="45"/>
      <c r="EV71" s="45"/>
      <c r="EW71" s="45" t="n">
        <f aca="false">EW57+EW48+EW51+EW60+EW66+EW70</f>
        <v>0</v>
      </c>
      <c r="EX71" s="45"/>
      <c r="EY71" s="45"/>
      <c r="EZ71" s="45"/>
      <c r="FA71" s="45"/>
      <c r="FB71" s="45"/>
      <c r="FC71" s="45" t="n">
        <f aca="false">FC57+FC48+FC51+FC60+FC66+FC70</f>
        <v>0</v>
      </c>
      <c r="FD71" s="45"/>
      <c r="FE71" s="45"/>
      <c r="FF71" s="45"/>
      <c r="FG71" s="45"/>
      <c r="FH71" s="45"/>
      <c r="FI71" s="45" t="n">
        <f aca="false">FI48+FI57+FI51+FI60+FI66+FI70</f>
        <v>0</v>
      </c>
      <c r="FJ71" s="45"/>
      <c r="FK71" s="45"/>
      <c r="FL71" s="45"/>
      <c r="FM71" s="45"/>
      <c r="FN71" s="45"/>
      <c r="FO71" s="45"/>
      <c r="FP71" s="45"/>
      <c r="FQ71" s="45"/>
      <c r="FR71" s="45"/>
      <c r="FS71" s="45"/>
      <c r="FT71" s="45" t="n">
        <f aca="false">FT57+FT48+FT51+FT60+FT66+FT70</f>
        <v>0</v>
      </c>
      <c r="FU71" s="45"/>
      <c r="FV71" s="45"/>
      <c r="FW71" s="45"/>
      <c r="FX71" s="45"/>
      <c r="FY71" s="45"/>
      <c r="FZ71" s="45" t="n">
        <f aca="false">FZ57+FZ48+FZ51+FZ60+FZ66+FZ70</f>
        <v>0</v>
      </c>
      <c r="GA71" s="45"/>
      <c r="GB71" s="45"/>
      <c r="GC71" s="45"/>
      <c r="GD71" s="45"/>
      <c r="GE71" s="45"/>
      <c r="GF71" s="45" t="n">
        <f aca="false">GF57+GF48+GF51+GF60+GF66+GF70</f>
        <v>0</v>
      </c>
      <c r="GG71" s="45"/>
      <c r="GH71" s="45"/>
      <c r="GI71" s="45"/>
      <c r="GJ71" s="45"/>
      <c r="GK71" s="45"/>
      <c r="GL71" s="45" t="n">
        <f aca="false">GL57+GL48+GL51+GL60+GL66+GL70</f>
        <v>124543.86975</v>
      </c>
      <c r="GM71" s="45"/>
      <c r="GN71" s="45"/>
      <c r="GO71" s="45"/>
      <c r="GP71" s="45"/>
      <c r="GQ71" s="45"/>
      <c r="GR71" s="45"/>
      <c r="GS71" s="45"/>
      <c r="GT71" s="45" t="n">
        <f aca="false">GT57+GT48+GT51+GT60+GT66+GT70</f>
        <v>0</v>
      </c>
      <c r="GU71" s="45"/>
      <c r="GV71" s="45"/>
      <c r="GW71" s="45"/>
      <c r="GX71" s="45"/>
      <c r="GY71" s="45"/>
    </row>
    <row r="72" customFormat="false" ht="9" hidden="false" customHeight="true" outlineLevel="0" collapsed="false">
      <c r="CQ72" s="57"/>
    </row>
    <row r="73" s="19" customFormat="true" ht="15.75" hidden="false" customHeight="false" outlineLevel="0" collapsed="false">
      <c r="A73" s="18" t="str">
        <f aca="false">'1'!A111</f>
        <v>Руководитель регулируемой  организации</v>
      </c>
      <c r="Z73" s="58"/>
      <c r="AA73" s="58"/>
      <c r="AB73" s="58"/>
      <c r="AC73" s="58"/>
      <c r="AD73" s="58"/>
      <c r="AE73" s="58"/>
      <c r="AF73" s="58"/>
      <c r="AG73" s="58"/>
      <c r="AH73" s="58"/>
      <c r="AI73" s="58"/>
      <c r="AJ73" s="58"/>
      <c r="AK73" s="58"/>
      <c r="AL73" s="58" t="s">
        <v>289</v>
      </c>
      <c r="AM73" s="58"/>
      <c r="AN73" s="58"/>
      <c r="AO73" s="58"/>
      <c r="AP73" s="58"/>
      <c r="AQ73" s="58"/>
      <c r="AR73" s="58"/>
      <c r="AS73" s="58"/>
      <c r="AT73" s="58"/>
      <c r="CJ73" s="59"/>
      <c r="CK73" s="59"/>
      <c r="CL73" s="59"/>
      <c r="CM73" s="59"/>
      <c r="CN73" s="59"/>
      <c r="CO73" s="59"/>
      <c r="CP73" s="59"/>
      <c r="CQ73" s="59"/>
      <c r="CR73" s="59"/>
      <c r="CS73" s="59"/>
      <c r="CT73" s="59"/>
      <c r="CU73" s="59"/>
      <c r="CV73" s="59"/>
      <c r="CW73" s="59"/>
      <c r="CX73" s="59"/>
      <c r="CY73" s="59"/>
      <c r="CZ73" s="59"/>
      <c r="DA73" s="59"/>
      <c r="DB73" s="59"/>
      <c r="DC73" s="59"/>
      <c r="DD73" s="59"/>
      <c r="DE73" s="60" t="s">
        <v>44</v>
      </c>
      <c r="DF73" s="60"/>
      <c r="DG73" s="60"/>
      <c r="DH73" s="60"/>
      <c r="DI73" s="60"/>
      <c r="DJ73" s="60"/>
      <c r="DK73" s="60"/>
      <c r="DL73" s="60"/>
      <c r="DM73" s="60"/>
      <c r="DN73" s="60"/>
      <c r="DO73" s="60"/>
      <c r="DP73" s="60"/>
      <c r="DX73" s="19" t="n">
        <f aca="false">DS71*1.2</f>
        <v>35169.9596</v>
      </c>
      <c r="DY73" s="58"/>
    </row>
    <row r="74" s="19" customFormat="true" ht="10.5" hidden="false" customHeight="false" outlineLevel="0" collapsed="false">
      <c r="A74" s="21" t="s">
        <v>45</v>
      </c>
    </row>
    <row r="76" customFormat="false" ht="12.75" hidden="false" customHeight="false" outlineLevel="0" collapsed="false">
      <c r="DY76" s="61" t="n">
        <f aca="false">EE71*100/CO71</f>
        <v>25.7715116969532</v>
      </c>
    </row>
    <row r="79" customFormat="false" ht="12.75" hidden="false" customHeight="false" outlineLevel="0" collapsed="false">
      <c r="CQ79" s="57"/>
    </row>
  </sheetData>
  <mergeCells count="1299">
    <mergeCell ref="A7:GY7"/>
    <mergeCell ref="A8:GY8"/>
    <mergeCell ref="A9:GY9"/>
    <mergeCell ref="DV10:EC10"/>
    <mergeCell ref="A12:C12"/>
    <mergeCell ref="D12:M12"/>
    <mergeCell ref="N12:S12"/>
    <mergeCell ref="T12:X12"/>
    <mergeCell ref="Y12:AF12"/>
    <mergeCell ref="AG12:CD12"/>
    <mergeCell ref="CE12:CI12"/>
    <mergeCell ref="CJ12:CN12"/>
    <mergeCell ref="CO12:ED12"/>
    <mergeCell ref="EE12:GY12"/>
    <mergeCell ref="A13:C13"/>
    <mergeCell ref="D13:M13"/>
    <mergeCell ref="N13:S13"/>
    <mergeCell ref="T13:X13"/>
    <mergeCell ref="Y13:AF13"/>
    <mergeCell ref="AG13:CD13"/>
    <mergeCell ref="CE13:CI13"/>
    <mergeCell ref="CJ13:CN13"/>
    <mergeCell ref="CO13:DC13"/>
    <mergeCell ref="DD13:DH13"/>
    <mergeCell ref="DI13:DY13"/>
    <mergeCell ref="DZ13:ED13"/>
    <mergeCell ref="EE13:EJ13"/>
    <mergeCell ref="EK13:EP13"/>
    <mergeCell ref="EQ13:EV13"/>
    <mergeCell ref="EW13:FB13"/>
    <mergeCell ref="FC13:FS13"/>
    <mergeCell ref="FT13:FY13"/>
    <mergeCell ref="FZ13:GE13"/>
    <mergeCell ref="GF13:GK13"/>
    <mergeCell ref="GL13:GS13"/>
    <mergeCell ref="GT13:GY13"/>
    <mergeCell ref="A14:C14"/>
    <mergeCell ref="D14:M14"/>
    <mergeCell ref="N14:S14"/>
    <mergeCell ref="T14:X14"/>
    <mergeCell ref="Y14:AF14"/>
    <mergeCell ref="AG14:BE14"/>
    <mergeCell ref="BF14:CD14"/>
    <mergeCell ref="CE14:CI14"/>
    <mergeCell ref="CJ14:CN14"/>
    <mergeCell ref="CO14:DC14"/>
    <mergeCell ref="DD14:DH14"/>
    <mergeCell ref="DI14:DY14"/>
    <mergeCell ref="DZ14:ED14"/>
    <mergeCell ref="EE14:EJ14"/>
    <mergeCell ref="EK14:EP14"/>
    <mergeCell ref="EQ14:EV14"/>
    <mergeCell ref="EW14:FB14"/>
    <mergeCell ref="FC14:FS14"/>
    <mergeCell ref="FT14:FY14"/>
    <mergeCell ref="FZ14:GE14"/>
    <mergeCell ref="GF14:GK14"/>
    <mergeCell ref="GL14:GS14"/>
    <mergeCell ref="GT14:GY14"/>
    <mergeCell ref="A15:C15"/>
    <mergeCell ref="D15:M15"/>
    <mergeCell ref="N15:S15"/>
    <mergeCell ref="T15:X15"/>
    <mergeCell ref="Y15:AF15"/>
    <mergeCell ref="AG15:AZ15"/>
    <mergeCell ref="BA15:BE15"/>
    <mergeCell ref="BF15:BY15"/>
    <mergeCell ref="BZ15:CD15"/>
    <mergeCell ref="CE15:CI15"/>
    <mergeCell ref="CJ15:CN15"/>
    <mergeCell ref="CO15:CS15"/>
    <mergeCell ref="CT15:DC15"/>
    <mergeCell ref="DD15:DH15"/>
    <mergeCell ref="DI15:DY15"/>
    <mergeCell ref="DZ15:ED15"/>
    <mergeCell ref="EE15:EJ15"/>
    <mergeCell ref="EK15:EP15"/>
    <mergeCell ref="EQ15:EV15"/>
    <mergeCell ref="EW15:FB15"/>
    <mergeCell ref="FC15:FH15"/>
    <mergeCell ref="FI15:FS15"/>
    <mergeCell ref="FT15:FY15"/>
    <mergeCell ref="FZ15:GE15"/>
    <mergeCell ref="GF15:GK15"/>
    <mergeCell ref="GL15:GS15"/>
    <mergeCell ref="GT15:GY15"/>
    <mergeCell ref="A16:C16"/>
    <mergeCell ref="D16:M16"/>
    <mergeCell ref="N16:S16"/>
    <mergeCell ref="T16:X16"/>
    <mergeCell ref="Y16:AF16"/>
    <mergeCell ref="AG16:AK16"/>
    <mergeCell ref="AL16:AP16"/>
    <mergeCell ref="AQ16:AU16"/>
    <mergeCell ref="AV16:AZ16"/>
    <mergeCell ref="BA16:BE16"/>
    <mergeCell ref="BF16:BJ16"/>
    <mergeCell ref="BK16:BO16"/>
    <mergeCell ref="BP16:BT16"/>
    <mergeCell ref="BU16:BY16"/>
    <mergeCell ref="BZ16:CD16"/>
    <mergeCell ref="CE16:CI16"/>
    <mergeCell ref="CJ16:CN16"/>
    <mergeCell ref="CO16:CS16"/>
    <mergeCell ref="CT16:CX16"/>
    <mergeCell ref="CY16:DC16"/>
    <mergeCell ref="DD16:DH16"/>
    <mergeCell ref="DI16:DM16"/>
    <mergeCell ref="DN16:DR16"/>
    <mergeCell ref="DS16:DW16"/>
    <mergeCell ref="DZ16:ED16"/>
    <mergeCell ref="EE16:EJ16"/>
    <mergeCell ref="EK16:EP16"/>
    <mergeCell ref="EQ16:EV16"/>
    <mergeCell ref="EW16:FB16"/>
    <mergeCell ref="FC16:FH16"/>
    <mergeCell ref="FI16:FS16"/>
    <mergeCell ref="FT16:FY16"/>
    <mergeCell ref="FZ16:GE16"/>
    <mergeCell ref="GF16:GK16"/>
    <mergeCell ref="GL16:GS16"/>
    <mergeCell ref="GT16:GY16"/>
    <mergeCell ref="A17:C17"/>
    <mergeCell ref="D17:M17"/>
    <mergeCell ref="N17:S17"/>
    <mergeCell ref="T17:X17"/>
    <mergeCell ref="Y17:AF17"/>
    <mergeCell ref="AG17:AK17"/>
    <mergeCell ref="AL17:AP17"/>
    <mergeCell ref="AQ17:AU17"/>
    <mergeCell ref="AV17:AZ17"/>
    <mergeCell ref="BA17:BE17"/>
    <mergeCell ref="BF17:BJ17"/>
    <mergeCell ref="BK17:BO17"/>
    <mergeCell ref="BP17:BT17"/>
    <mergeCell ref="BU17:BY17"/>
    <mergeCell ref="BZ17:CD17"/>
    <mergeCell ref="CE17:CI17"/>
    <mergeCell ref="CJ17:CN17"/>
    <mergeCell ref="CO17:CS17"/>
    <mergeCell ref="CT17:CX17"/>
    <mergeCell ref="CY17:DC17"/>
    <mergeCell ref="DD17:DH17"/>
    <mergeCell ref="DI17:DM17"/>
    <mergeCell ref="DN17:DR17"/>
    <mergeCell ref="DS17:DW17"/>
    <mergeCell ref="DZ17:ED17"/>
    <mergeCell ref="EE17:EJ17"/>
    <mergeCell ref="EK17:EP17"/>
    <mergeCell ref="EQ17:EV17"/>
    <mergeCell ref="EW17:FB17"/>
    <mergeCell ref="FC17:FH17"/>
    <mergeCell ref="FI17:FS17"/>
    <mergeCell ref="FT17:FY17"/>
    <mergeCell ref="FZ17:GE17"/>
    <mergeCell ref="GF17:GK17"/>
    <mergeCell ref="GL17:GS17"/>
    <mergeCell ref="GT17:GY17"/>
    <mergeCell ref="A18:C18"/>
    <mergeCell ref="D18:M18"/>
    <mergeCell ref="N18:S18"/>
    <mergeCell ref="T18:X18"/>
    <mergeCell ref="Y18:AF18"/>
    <mergeCell ref="AG18:AK18"/>
    <mergeCell ref="AL18:AP18"/>
    <mergeCell ref="AQ18:AU18"/>
    <mergeCell ref="AV18:AZ18"/>
    <mergeCell ref="BA18:BE18"/>
    <mergeCell ref="BF18:BJ18"/>
    <mergeCell ref="BK18:BO18"/>
    <mergeCell ref="BP18:BT18"/>
    <mergeCell ref="BU18:BY18"/>
    <mergeCell ref="BZ18:CD18"/>
    <mergeCell ref="CE18:CI18"/>
    <mergeCell ref="CJ18:CN18"/>
    <mergeCell ref="CO18:CS18"/>
    <mergeCell ref="CT18:CX18"/>
    <mergeCell ref="CY18:DC18"/>
    <mergeCell ref="DD18:DH18"/>
    <mergeCell ref="DI18:DM18"/>
    <mergeCell ref="DN18:DR18"/>
    <mergeCell ref="DS18:DW18"/>
    <mergeCell ref="DZ18:ED18"/>
    <mergeCell ref="EE18:EJ18"/>
    <mergeCell ref="EK18:EP18"/>
    <mergeCell ref="EQ18:EV18"/>
    <mergeCell ref="EW18:FB18"/>
    <mergeCell ref="FC18:FH18"/>
    <mergeCell ref="FI18:FS18"/>
    <mergeCell ref="FT18:FY18"/>
    <mergeCell ref="FZ18:GE18"/>
    <mergeCell ref="GF18:GK18"/>
    <mergeCell ref="GL18:GS18"/>
    <mergeCell ref="GT18:GY18"/>
    <mergeCell ref="A19:C19"/>
    <mergeCell ref="D19:M19"/>
    <mergeCell ref="N19:S19"/>
    <mergeCell ref="T19:X19"/>
    <mergeCell ref="Y19:AF19"/>
    <mergeCell ref="AG19:AK19"/>
    <mergeCell ref="AL19:AP19"/>
    <mergeCell ref="AQ19:AU19"/>
    <mergeCell ref="AV19:AZ19"/>
    <mergeCell ref="BA19:BE19"/>
    <mergeCell ref="BF19:BJ19"/>
    <mergeCell ref="BK19:BO19"/>
    <mergeCell ref="BP19:BT19"/>
    <mergeCell ref="BU19:BY19"/>
    <mergeCell ref="BZ19:CD19"/>
    <mergeCell ref="CE19:CI19"/>
    <mergeCell ref="CJ19:CN19"/>
    <mergeCell ref="CO19:CS19"/>
    <mergeCell ref="CT19:CX19"/>
    <mergeCell ref="CY19:DC19"/>
    <mergeCell ref="DD19:DH19"/>
    <mergeCell ref="DI19:DM19"/>
    <mergeCell ref="DN19:DR19"/>
    <mergeCell ref="DS19:DW19"/>
    <mergeCell ref="DZ19:ED19"/>
    <mergeCell ref="EE19:EJ19"/>
    <mergeCell ref="EK19:EP19"/>
    <mergeCell ref="EQ19:EV19"/>
    <mergeCell ref="EW19:FB19"/>
    <mergeCell ref="FC19:FH19"/>
    <mergeCell ref="FI19:FS19"/>
    <mergeCell ref="FT19:FY19"/>
    <mergeCell ref="FZ19:GE19"/>
    <mergeCell ref="GF19:GK19"/>
    <mergeCell ref="GL19:GS19"/>
    <mergeCell ref="GT19:GY19"/>
    <mergeCell ref="A20:C20"/>
    <mergeCell ref="D20:M20"/>
    <mergeCell ref="N20:S20"/>
    <mergeCell ref="T20:X20"/>
    <mergeCell ref="Y20:AF20"/>
    <mergeCell ref="AG20:AK20"/>
    <mergeCell ref="AL20:AP20"/>
    <mergeCell ref="AQ20:AU20"/>
    <mergeCell ref="AV20:AZ20"/>
    <mergeCell ref="BA20:BE20"/>
    <mergeCell ref="BF20:BJ20"/>
    <mergeCell ref="BK20:BO20"/>
    <mergeCell ref="BP20:BT20"/>
    <mergeCell ref="BU20:BY20"/>
    <mergeCell ref="BZ20:CD20"/>
    <mergeCell ref="CE20:CI20"/>
    <mergeCell ref="CJ20:CN20"/>
    <mergeCell ref="CO20:CS20"/>
    <mergeCell ref="CT20:CX20"/>
    <mergeCell ref="CY20:DC20"/>
    <mergeCell ref="DD20:DH20"/>
    <mergeCell ref="DI20:DM20"/>
    <mergeCell ref="DN20:DR20"/>
    <mergeCell ref="DS20:DW20"/>
    <mergeCell ref="DZ20:ED20"/>
    <mergeCell ref="EE20:EJ20"/>
    <mergeCell ref="EK20:EP20"/>
    <mergeCell ref="EQ20:EV20"/>
    <mergeCell ref="EW20:FB20"/>
    <mergeCell ref="FC20:FH20"/>
    <mergeCell ref="FI20:FS20"/>
    <mergeCell ref="FT20:FY20"/>
    <mergeCell ref="FZ20:GE20"/>
    <mergeCell ref="GF20:GK20"/>
    <mergeCell ref="GL20:GS20"/>
    <mergeCell ref="GT20:GY20"/>
    <mergeCell ref="A21:C21"/>
    <mergeCell ref="D21:M21"/>
    <mergeCell ref="N21:S21"/>
    <mergeCell ref="T21:X21"/>
    <mergeCell ref="Y21:AF21"/>
    <mergeCell ref="AG21:AK21"/>
    <mergeCell ref="AL21:AP21"/>
    <mergeCell ref="AQ21:AU21"/>
    <mergeCell ref="AV21:AZ21"/>
    <mergeCell ref="BA21:BE21"/>
    <mergeCell ref="BF21:BJ21"/>
    <mergeCell ref="BK21:BO21"/>
    <mergeCell ref="BP21:BT21"/>
    <mergeCell ref="BU21:BY21"/>
    <mergeCell ref="BZ21:CD21"/>
    <mergeCell ref="CE21:CI21"/>
    <mergeCell ref="CJ21:CN21"/>
    <mergeCell ref="CO21:CS21"/>
    <mergeCell ref="CT21:CX21"/>
    <mergeCell ref="CY21:DC21"/>
    <mergeCell ref="DD21:DH21"/>
    <mergeCell ref="DI21:DM21"/>
    <mergeCell ref="DN21:DR21"/>
    <mergeCell ref="DS21:DW21"/>
    <mergeCell ref="DZ21:ED21"/>
    <mergeCell ref="EE21:EJ21"/>
    <mergeCell ref="EK21:EP21"/>
    <mergeCell ref="EQ21:EV21"/>
    <mergeCell ref="EW21:FB21"/>
    <mergeCell ref="FC21:FH21"/>
    <mergeCell ref="FI21:FS21"/>
    <mergeCell ref="FT21:FY21"/>
    <mergeCell ref="FZ21:GE21"/>
    <mergeCell ref="GF21:GK21"/>
    <mergeCell ref="GL21:GS21"/>
    <mergeCell ref="GT21:GY21"/>
    <mergeCell ref="A22:C22"/>
    <mergeCell ref="D22:M22"/>
    <mergeCell ref="N22:S22"/>
    <mergeCell ref="T22:X22"/>
    <mergeCell ref="Y22:AF22"/>
    <mergeCell ref="AG22:AK22"/>
    <mergeCell ref="AL22:AP22"/>
    <mergeCell ref="AQ22:AU22"/>
    <mergeCell ref="AV22:AZ22"/>
    <mergeCell ref="BA22:BE22"/>
    <mergeCell ref="BF22:BJ22"/>
    <mergeCell ref="BK22:BO22"/>
    <mergeCell ref="BP22:BT22"/>
    <mergeCell ref="BU22:BY22"/>
    <mergeCell ref="BZ22:CD22"/>
    <mergeCell ref="CE22:CI22"/>
    <mergeCell ref="CJ22:CN22"/>
    <mergeCell ref="CO22:CS22"/>
    <mergeCell ref="CT22:CX22"/>
    <mergeCell ref="CY22:DC22"/>
    <mergeCell ref="DD22:DH22"/>
    <mergeCell ref="DI22:DM22"/>
    <mergeCell ref="DN22:DR22"/>
    <mergeCell ref="DS22:DW22"/>
    <mergeCell ref="DZ22:ED22"/>
    <mergeCell ref="EE22:EJ22"/>
    <mergeCell ref="EK22:EP22"/>
    <mergeCell ref="EQ22:EV22"/>
    <mergeCell ref="EW22:FB22"/>
    <mergeCell ref="FC22:FH22"/>
    <mergeCell ref="FI22:FS22"/>
    <mergeCell ref="FT22:FY22"/>
    <mergeCell ref="FZ22:GE22"/>
    <mergeCell ref="GF22:GK22"/>
    <mergeCell ref="GL22:GS22"/>
    <mergeCell ref="GT22:GY22"/>
    <mergeCell ref="A23:C23"/>
    <mergeCell ref="D23:M23"/>
    <mergeCell ref="N23:S23"/>
    <mergeCell ref="T23:X23"/>
    <mergeCell ref="Y23:AF23"/>
    <mergeCell ref="AG23:AK23"/>
    <mergeCell ref="AL23:AP23"/>
    <mergeCell ref="AQ23:AU23"/>
    <mergeCell ref="AV23:AZ23"/>
    <mergeCell ref="BA23:BE23"/>
    <mergeCell ref="BF23:BJ23"/>
    <mergeCell ref="BK23:BO23"/>
    <mergeCell ref="BP23:BT23"/>
    <mergeCell ref="BU23:BY23"/>
    <mergeCell ref="BZ23:CD23"/>
    <mergeCell ref="CE23:CI23"/>
    <mergeCell ref="CJ23:CN23"/>
    <mergeCell ref="CO23:CS23"/>
    <mergeCell ref="CT23:CX23"/>
    <mergeCell ref="CY23:DC23"/>
    <mergeCell ref="DD23:DH23"/>
    <mergeCell ref="DI23:DM23"/>
    <mergeCell ref="DN23:DR23"/>
    <mergeCell ref="DS23:DW23"/>
    <mergeCell ref="DZ23:ED23"/>
    <mergeCell ref="EE23:EJ23"/>
    <mergeCell ref="EK23:EP23"/>
    <mergeCell ref="EQ23:EV23"/>
    <mergeCell ref="EW23:FB23"/>
    <mergeCell ref="FC23:FH23"/>
    <mergeCell ref="FI23:FS23"/>
    <mergeCell ref="FT23:FY23"/>
    <mergeCell ref="FZ23:GE23"/>
    <mergeCell ref="GF23:GK23"/>
    <mergeCell ref="GL23:GS23"/>
    <mergeCell ref="GT23:GY23"/>
    <mergeCell ref="A24:C24"/>
    <mergeCell ref="D24:M24"/>
    <mergeCell ref="N24:S24"/>
    <mergeCell ref="T24:X24"/>
    <mergeCell ref="Y24:AF24"/>
    <mergeCell ref="AG24:AK24"/>
    <mergeCell ref="AL24:AP24"/>
    <mergeCell ref="AQ24:AU24"/>
    <mergeCell ref="AV24:AZ24"/>
    <mergeCell ref="BA24:BE24"/>
    <mergeCell ref="BF24:BJ24"/>
    <mergeCell ref="BK24:BO24"/>
    <mergeCell ref="BP24:BT24"/>
    <mergeCell ref="BU24:BY24"/>
    <mergeCell ref="BZ24:CD24"/>
    <mergeCell ref="CE24:CI24"/>
    <mergeCell ref="CJ24:CN24"/>
    <mergeCell ref="CO24:CS24"/>
    <mergeCell ref="CT24:CX24"/>
    <mergeCell ref="CY24:DC24"/>
    <mergeCell ref="DD24:DH24"/>
    <mergeCell ref="DI24:DM24"/>
    <mergeCell ref="DN24:DR24"/>
    <mergeCell ref="DS24:DW24"/>
    <mergeCell ref="DZ24:ED24"/>
    <mergeCell ref="EE24:EJ24"/>
    <mergeCell ref="EK24:EP24"/>
    <mergeCell ref="EQ24:EV24"/>
    <mergeCell ref="EW24:FB24"/>
    <mergeCell ref="FC24:FH24"/>
    <mergeCell ref="FI24:FS24"/>
    <mergeCell ref="FT24:FY24"/>
    <mergeCell ref="FZ24:GE24"/>
    <mergeCell ref="GF24:GK24"/>
    <mergeCell ref="GL24:GS24"/>
    <mergeCell ref="GT24:GY24"/>
    <mergeCell ref="A25:C25"/>
    <mergeCell ref="D25:M25"/>
    <mergeCell ref="N25:S25"/>
    <mergeCell ref="T25:X25"/>
    <mergeCell ref="Y25:AF25"/>
    <mergeCell ref="AG25:AK25"/>
    <mergeCell ref="AL25:AP25"/>
    <mergeCell ref="AQ25:AU25"/>
    <mergeCell ref="AV25:AZ25"/>
    <mergeCell ref="BA25:BE25"/>
    <mergeCell ref="BF25:BJ25"/>
    <mergeCell ref="BK25:BO25"/>
    <mergeCell ref="BP25:BT25"/>
    <mergeCell ref="BU25:BY25"/>
    <mergeCell ref="BZ25:CD25"/>
    <mergeCell ref="CE25:CI25"/>
    <mergeCell ref="CJ25:CN25"/>
    <mergeCell ref="CO25:CS25"/>
    <mergeCell ref="CT25:CX25"/>
    <mergeCell ref="CY25:DC25"/>
    <mergeCell ref="DD25:DH25"/>
    <mergeCell ref="DI25:DM25"/>
    <mergeCell ref="DN25:DR25"/>
    <mergeCell ref="DS25:DW25"/>
    <mergeCell ref="DZ25:ED25"/>
    <mergeCell ref="EE25:EJ25"/>
    <mergeCell ref="EK25:EP25"/>
    <mergeCell ref="EQ25:EV25"/>
    <mergeCell ref="EW25:FB25"/>
    <mergeCell ref="FC25:FH25"/>
    <mergeCell ref="FI25:FS25"/>
    <mergeCell ref="FT25:FY25"/>
    <mergeCell ref="FZ25:GE25"/>
    <mergeCell ref="GF25:GK25"/>
    <mergeCell ref="GL25:GS25"/>
    <mergeCell ref="GT25:GY25"/>
    <mergeCell ref="A26:C26"/>
    <mergeCell ref="D26:M26"/>
    <mergeCell ref="N26:S26"/>
    <mergeCell ref="T26:X26"/>
    <mergeCell ref="Y26:AF26"/>
    <mergeCell ref="AG26:AK26"/>
    <mergeCell ref="AL26:AP26"/>
    <mergeCell ref="AQ26:AU26"/>
    <mergeCell ref="AV26:AZ26"/>
    <mergeCell ref="BA26:BE26"/>
    <mergeCell ref="BF26:BJ26"/>
    <mergeCell ref="BK26:BO26"/>
    <mergeCell ref="BP26:BT26"/>
    <mergeCell ref="BU26:BY26"/>
    <mergeCell ref="BZ26:CD26"/>
    <mergeCell ref="CE26:CI26"/>
    <mergeCell ref="CJ26:CN26"/>
    <mergeCell ref="CO26:CS26"/>
    <mergeCell ref="CT26:CX26"/>
    <mergeCell ref="CY26:DC26"/>
    <mergeCell ref="DD26:DH26"/>
    <mergeCell ref="DI26:DM26"/>
    <mergeCell ref="DN26:DR26"/>
    <mergeCell ref="DS26:DW26"/>
    <mergeCell ref="DZ26:ED26"/>
    <mergeCell ref="EE26:EJ26"/>
    <mergeCell ref="EK26:EP26"/>
    <mergeCell ref="EQ26:EV26"/>
    <mergeCell ref="EW26:FB26"/>
    <mergeCell ref="FC26:FH26"/>
    <mergeCell ref="FI26:FS26"/>
    <mergeCell ref="FT26:FY26"/>
    <mergeCell ref="FZ26:GE26"/>
    <mergeCell ref="GF26:GK26"/>
    <mergeCell ref="GL26:GS26"/>
    <mergeCell ref="GT26:GY26"/>
    <mergeCell ref="A27:C27"/>
    <mergeCell ref="D27:M27"/>
    <mergeCell ref="N27:S27"/>
    <mergeCell ref="T27:X27"/>
    <mergeCell ref="Y27:AF27"/>
    <mergeCell ref="AG27:AK27"/>
    <mergeCell ref="AL27:AP27"/>
    <mergeCell ref="AQ27:AU27"/>
    <mergeCell ref="AV27:AZ27"/>
    <mergeCell ref="BA27:BE27"/>
    <mergeCell ref="BF27:BJ27"/>
    <mergeCell ref="BK27:BO27"/>
    <mergeCell ref="BP27:BT27"/>
    <mergeCell ref="BU27:BY27"/>
    <mergeCell ref="BZ27:CD27"/>
    <mergeCell ref="CE27:CI27"/>
    <mergeCell ref="CJ27:CN27"/>
    <mergeCell ref="CO27:CS27"/>
    <mergeCell ref="CT27:CX27"/>
    <mergeCell ref="CY27:DC27"/>
    <mergeCell ref="DD27:DH27"/>
    <mergeCell ref="DI27:DM27"/>
    <mergeCell ref="DN27:DR27"/>
    <mergeCell ref="DS27:DW27"/>
    <mergeCell ref="DZ27:ED27"/>
    <mergeCell ref="EE27:EJ27"/>
    <mergeCell ref="EK27:EP27"/>
    <mergeCell ref="EQ27:EV27"/>
    <mergeCell ref="EW27:FB27"/>
    <mergeCell ref="FC27:FH27"/>
    <mergeCell ref="FI27:FS27"/>
    <mergeCell ref="FT27:FY27"/>
    <mergeCell ref="FZ27:GE27"/>
    <mergeCell ref="GF27:GK27"/>
    <mergeCell ref="GL27:GS27"/>
    <mergeCell ref="GT27:GY27"/>
    <mergeCell ref="A28:C28"/>
    <mergeCell ref="D28:M28"/>
    <mergeCell ref="N28:S28"/>
    <mergeCell ref="T28:X28"/>
    <mergeCell ref="Y28:AF28"/>
    <mergeCell ref="AG28:AK28"/>
    <mergeCell ref="AL28:AP28"/>
    <mergeCell ref="AQ28:AU28"/>
    <mergeCell ref="AV28:AZ28"/>
    <mergeCell ref="BA28:BE28"/>
    <mergeCell ref="BF28:BJ28"/>
    <mergeCell ref="BK28:BO28"/>
    <mergeCell ref="BP28:BT28"/>
    <mergeCell ref="BU28:BY28"/>
    <mergeCell ref="BZ28:CD28"/>
    <mergeCell ref="CE28:CI28"/>
    <mergeCell ref="CJ28:CN28"/>
    <mergeCell ref="CO28:CS28"/>
    <mergeCell ref="CT28:CX28"/>
    <mergeCell ref="CY28:DC28"/>
    <mergeCell ref="DD28:DH28"/>
    <mergeCell ref="DI28:DM28"/>
    <mergeCell ref="DN28:DR28"/>
    <mergeCell ref="DS28:DW28"/>
    <mergeCell ref="DZ28:ED28"/>
    <mergeCell ref="EE28:EJ28"/>
    <mergeCell ref="EK28:EP28"/>
    <mergeCell ref="EQ28:EV28"/>
    <mergeCell ref="EW28:FB28"/>
    <mergeCell ref="FC28:FH28"/>
    <mergeCell ref="FI28:FS28"/>
    <mergeCell ref="FT28:FY28"/>
    <mergeCell ref="FZ28:GE28"/>
    <mergeCell ref="GF28:GK28"/>
    <mergeCell ref="GL28:GS28"/>
    <mergeCell ref="GT28:GY28"/>
    <mergeCell ref="A29:C29"/>
    <mergeCell ref="D29:M29"/>
    <mergeCell ref="N29:S29"/>
    <mergeCell ref="T29:X29"/>
    <mergeCell ref="Y29:AF29"/>
    <mergeCell ref="AG29:AK29"/>
    <mergeCell ref="AL29:AP29"/>
    <mergeCell ref="AQ29:AU29"/>
    <mergeCell ref="AV29:AZ29"/>
    <mergeCell ref="BA29:BE29"/>
    <mergeCell ref="BF29:BJ29"/>
    <mergeCell ref="BK29:BO29"/>
    <mergeCell ref="BP29:BT29"/>
    <mergeCell ref="BU29:BY29"/>
    <mergeCell ref="BZ29:CD29"/>
    <mergeCell ref="CE29:CI29"/>
    <mergeCell ref="CJ29:CN29"/>
    <mergeCell ref="CO29:CS29"/>
    <mergeCell ref="CT29:CX29"/>
    <mergeCell ref="CY29:DC29"/>
    <mergeCell ref="DD29:DH29"/>
    <mergeCell ref="DI29:DM29"/>
    <mergeCell ref="DN29:DR29"/>
    <mergeCell ref="DS29:DW29"/>
    <mergeCell ref="DZ29:ED29"/>
    <mergeCell ref="EE29:EJ29"/>
    <mergeCell ref="EK29:EP29"/>
    <mergeCell ref="EQ29:EV29"/>
    <mergeCell ref="EW29:FB29"/>
    <mergeCell ref="FC29:FH29"/>
    <mergeCell ref="FI29:FS29"/>
    <mergeCell ref="FT29:FY29"/>
    <mergeCell ref="FZ29:GE29"/>
    <mergeCell ref="GF29:GK29"/>
    <mergeCell ref="GL29:GS29"/>
    <mergeCell ref="GT29:GY29"/>
    <mergeCell ref="A30:C30"/>
    <mergeCell ref="D30:M30"/>
    <mergeCell ref="N30:S30"/>
    <mergeCell ref="T30:X30"/>
    <mergeCell ref="Y30:AF30"/>
    <mergeCell ref="AG30:AK30"/>
    <mergeCell ref="AL30:AP30"/>
    <mergeCell ref="AQ30:AU30"/>
    <mergeCell ref="AV30:AZ30"/>
    <mergeCell ref="BA30:BE30"/>
    <mergeCell ref="BF30:BJ30"/>
    <mergeCell ref="BK30:BO30"/>
    <mergeCell ref="BP30:BT30"/>
    <mergeCell ref="BU30:BY30"/>
    <mergeCell ref="BZ30:CD30"/>
    <mergeCell ref="CE30:CI30"/>
    <mergeCell ref="CJ30:CN30"/>
    <mergeCell ref="CO30:CS30"/>
    <mergeCell ref="CT30:CX30"/>
    <mergeCell ref="CY30:DC30"/>
    <mergeCell ref="DD30:DH30"/>
    <mergeCell ref="DI30:DM30"/>
    <mergeCell ref="DN30:DR30"/>
    <mergeCell ref="DS30:DW30"/>
    <mergeCell ref="DZ30:ED30"/>
    <mergeCell ref="EE30:EJ30"/>
    <mergeCell ref="EK30:EP30"/>
    <mergeCell ref="EQ30:EV30"/>
    <mergeCell ref="EW30:FB30"/>
    <mergeCell ref="FC30:FH30"/>
    <mergeCell ref="FI30:FS30"/>
    <mergeCell ref="FT30:FY30"/>
    <mergeCell ref="FZ30:GE30"/>
    <mergeCell ref="GF30:GK30"/>
    <mergeCell ref="GL30:GS30"/>
    <mergeCell ref="GT30:GY30"/>
    <mergeCell ref="A31:C31"/>
    <mergeCell ref="D31:M31"/>
    <mergeCell ref="N31:S31"/>
    <mergeCell ref="T31:X31"/>
    <mergeCell ref="Y31:AF31"/>
    <mergeCell ref="AG31:AK31"/>
    <mergeCell ref="AL31:AP31"/>
    <mergeCell ref="AQ31:AU31"/>
    <mergeCell ref="AV31:AZ31"/>
    <mergeCell ref="BA31:BE31"/>
    <mergeCell ref="BF31:BJ31"/>
    <mergeCell ref="BK31:BO31"/>
    <mergeCell ref="BP31:BT31"/>
    <mergeCell ref="BU31:BY31"/>
    <mergeCell ref="BZ31:CD31"/>
    <mergeCell ref="CE31:CI31"/>
    <mergeCell ref="CJ31:CN31"/>
    <mergeCell ref="CO31:CS31"/>
    <mergeCell ref="CT31:CX31"/>
    <mergeCell ref="CY31:DC31"/>
    <mergeCell ref="DD31:DH31"/>
    <mergeCell ref="DI31:DM31"/>
    <mergeCell ref="DN31:DR31"/>
    <mergeCell ref="DS31:DW31"/>
    <mergeCell ref="DZ31:ED31"/>
    <mergeCell ref="EE31:EJ31"/>
    <mergeCell ref="EK31:EP31"/>
    <mergeCell ref="EQ31:EV31"/>
    <mergeCell ref="EW31:FB31"/>
    <mergeCell ref="FC31:FH31"/>
    <mergeCell ref="FI31:FS31"/>
    <mergeCell ref="FT31:FY31"/>
    <mergeCell ref="FZ31:GE31"/>
    <mergeCell ref="GF31:GK31"/>
    <mergeCell ref="GL31:GS31"/>
    <mergeCell ref="GT31:GY31"/>
    <mergeCell ref="A32:C32"/>
    <mergeCell ref="D32:M32"/>
    <mergeCell ref="N32:S32"/>
    <mergeCell ref="T32:X32"/>
    <mergeCell ref="Y32:AF32"/>
    <mergeCell ref="AG32:AK32"/>
    <mergeCell ref="AL32:AP32"/>
    <mergeCell ref="AQ32:AU32"/>
    <mergeCell ref="AV32:AZ32"/>
    <mergeCell ref="BA32:BE32"/>
    <mergeCell ref="BF32:BJ32"/>
    <mergeCell ref="BK32:BO32"/>
    <mergeCell ref="BP32:BT32"/>
    <mergeCell ref="BU32:BY32"/>
    <mergeCell ref="BZ32:CD32"/>
    <mergeCell ref="CE32:CI32"/>
    <mergeCell ref="CJ32:CN32"/>
    <mergeCell ref="CO32:CS32"/>
    <mergeCell ref="CT32:CX32"/>
    <mergeCell ref="CY32:DC32"/>
    <mergeCell ref="DD32:DH32"/>
    <mergeCell ref="DI32:DM32"/>
    <mergeCell ref="DN32:DR32"/>
    <mergeCell ref="DS32:DW32"/>
    <mergeCell ref="DZ32:ED32"/>
    <mergeCell ref="EE32:EJ32"/>
    <mergeCell ref="EK32:EP32"/>
    <mergeCell ref="EQ32:EV32"/>
    <mergeCell ref="EW32:FB32"/>
    <mergeCell ref="FC32:FH32"/>
    <mergeCell ref="FI32:FS32"/>
    <mergeCell ref="FT32:FY32"/>
    <mergeCell ref="FZ32:GE32"/>
    <mergeCell ref="GF32:GK32"/>
    <mergeCell ref="GL32:GS32"/>
    <mergeCell ref="GT32:GY32"/>
    <mergeCell ref="A33:C33"/>
    <mergeCell ref="D33:M33"/>
    <mergeCell ref="N33:S33"/>
    <mergeCell ref="T33:X33"/>
    <mergeCell ref="Y33:AF33"/>
    <mergeCell ref="AG33:AK33"/>
    <mergeCell ref="AL33:AP33"/>
    <mergeCell ref="AQ33:AU33"/>
    <mergeCell ref="AV33:AZ33"/>
    <mergeCell ref="BA33:BE33"/>
    <mergeCell ref="BF33:BJ33"/>
    <mergeCell ref="BK33:BO33"/>
    <mergeCell ref="BP33:BT33"/>
    <mergeCell ref="BU33:BY33"/>
    <mergeCell ref="BZ33:CD33"/>
    <mergeCell ref="CE33:CI33"/>
    <mergeCell ref="CJ33:CN33"/>
    <mergeCell ref="CO33:CS33"/>
    <mergeCell ref="CT33:CX33"/>
    <mergeCell ref="CY33:DC33"/>
    <mergeCell ref="DD33:DH33"/>
    <mergeCell ref="DI33:DM33"/>
    <mergeCell ref="DN33:DR33"/>
    <mergeCell ref="DS33:DW33"/>
    <mergeCell ref="DZ33:ED33"/>
    <mergeCell ref="EE33:EJ33"/>
    <mergeCell ref="EK33:EP33"/>
    <mergeCell ref="EQ33:EV33"/>
    <mergeCell ref="EW33:FB33"/>
    <mergeCell ref="FC33:FH33"/>
    <mergeCell ref="FI33:FS33"/>
    <mergeCell ref="FT33:FY33"/>
    <mergeCell ref="FZ33:GE33"/>
    <mergeCell ref="GF33:GK33"/>
    <mergeCell ref="GL33:GS33"/>
    <mergeCell ref="GT33:GY33"/>
    <mergeCell ref="A34:C34"/>
    <mergeCell ref="D34:M34"/>
    <mergeCell ref="N34:S34"/>
    <mergeCell ref="T34:X34"/>
    <mergeCell ref="Y34:AF34"/>
    <mergeCell ref="AG34:AK34"/>
    <mergeCell ref="AL34:AP34"/>
    <mergeCell ref="AQ34:AU34"/>
    <mergeCell ref="AV34:AZ34"/>
    <mergeCell ref="BA34:BE34"/>
    <mergeCell ref="BF34:BJ34"/>
    <mergeCell ref="BK34:BO34"/>
    <mergeCell ref="BP34:BT34"/>
    <mergeCell ref="BU34:BY34"/>
    <mergeCell ref="BZ34:CD34"/>
    <mergeCell ref="CE34:CI34"/>
    <mergeCell ref="CJ34:CN34"/>
    <mergeCell ref="CO34:CS34"/>
    <mergeCell ref="CT34:CX34"/>
    <mergeCell ref="CY34:DC34"/>
    <mergeCell ref="DD34:DH34"/>
    <mergeCell ref="DI34:DM34"/>
    <mergeCell ref="DN34:DR34"/>
    <mergeCell ref="DS34:DW34"/>
    <mergeCell ref="DZ34:ED34"/>
    <mergeCell ref="EE34:EJ34"/>
    <mergeCell ref="EK34:EP34"/>
    <mergeCell ref="EQ34:EV34"/>
    <mergeCell ref="EW34:FB34"/>
    <mergeCell ref="FC34:FH34"/>
    <mergeCell ref="FI34:FS34"/>
    <mergeCell ref="FT34:FY34"/>
    <mergeCell ref="FZ34:GE34"/>
    <mergeCell ref="GF34:GK34"/>
    <mergeCell ref="GL34:GS34"/>
    <mergeCell ref="GT34:GY34"/>
    <mergeCell ref="A35:C35"/>
    <mergeCell ref="D35:M35"/>
    <mergeCell ref="N35:S35"/>
    <mergeCell ref="T35:X35"/>
    <mergeCell ref="Y35:AF35"/>
    <mergeCell ref="AG35:AK35"/>
    <mergeCell ref="AL35:AP35"/>
    <mergeCell ref="AQ35:AU35"/>
    <mergeCell ref="AV35:AZ35"/>
    <mergeCell ref="BA35:BE35"/>
    <mergeCell ref="BF35:BJ35"/>
    <mergeCell ref="BK35:BO35"/>
    <mergeCell ref="BP35:BT35"/>
    <mergeCell ref="BU35:BY35"/>
    <mergeCell ref="BZ35:CD35"/>
    <mergeCell ref="CE35:CI35"/>
    <mergeCell ref="CJ35:CN35"/>
    <mergeCell ref="CO35:CS35"/>
    <mergeCell ref="CT35:CX35"/>
    <mergeCell ref="CY35:DC35"/>
    <mergeCell ref="DD35:DH35"/>
    <mergeCell ref="DI35:DM35"/>
    <mergeCell ref="DN35:DR35"/>
    <mergeCell ref="DS35:DW35"/>
    <mergeCell ref="DZ35:ED35"/>
    <mergeCell ref="EE35:EJ35"/>
    <mergeCell ref="EK35:EP35"/>
    <mergeCell ref="EQ35:EV35"/>
    <mergeCell ref="EW35:FB35"/>
    <mergeCell ref="FC35:FH35"/>
    <mergeCell ref="FI35:FS35"/>
    <mergeCell ref="FT35:FY35"/>
    <mergeCell ref="FZ35:GE35"/>
    <mergeCell ref="GF35:GK35"/>
    <mergeCell ref="GL35:GS35"/>
    <mergeCell ref="GT35:GY35"/>
    <mergeCell ref="A36:C36"/>
    <mergeCell ref="D36:M36"/>
    <mergeCell ref="N36:S36"/>
    <mergeCell ref="T36:X36"/>
    <mergeCell ref="Y36:AF36"/>
    <mergeCell ref="AG36:AK36"/>
    <mergeCell ref="AL36:AP36"/>
    <mergeCell ref="AQ36:AU36"/>
    <mergeCell ref="AV36:AZ36"/>
    <mergeCell ref="BA36:BE36"/>
    <mergeCell ref="BF36:BJ36"/>
    <mergeCell ref="BK36:BO36"/>
    <mergeCell ref="BP36:BT36"/>
    <mergeCell ref="BU36:BY36"/>
    <mergeCell ref="BZ36:CD36"/>
    <mergeCell ref="CE36:CI36"/>
    <mergeCell ref="CJ36:CN36"/>
    <mergeCell ref="CO36:CS36"/>
    <mergeCell ref="CT36:CX36"/>
    <mergeCell ref="CY36:DC36"/>
    <mergeCell ref="DD36:DH36"/>
    <mergeCell ref="DI36:DM36"/>
    <mergeCell ref="DN36:DR36"/>
    <mergeCell ref="DS36:DW36"/>
    <mergeCell ref="DZ36:ED36"/>
    <mergeCell ref="EE36:EJ36"/>
    <mergeCell ref="EK36:EP36"/>
    <mergeCell ref="EQ36:EV36"/>
    <mergeCell ref="EW36:FB36"/>
    <mergeCell ref="FC36:FH36"/>
    <mergeCell ref="FI36:FS36"/>
    <mergeCell ref="FT36:FY36"/>
    <mergeCell ref="FZ36:GE36"/>
    <mergeCell ref="GF36:GK36"/>
    <mergeCell ref="GL36:GS36"/>
    <mergeCell ref="GT36:GY36"/>
    <mergeCell ref="A37:C37"/>
    <mergeCell ref="D37:M37"/>
    <mergeCell ref="N37:S37"/>
    <mergeCell ref="T37:X37"/>
    <mergeCell ref="Y37:AF37"/>
    <mergeCell ref="AG37:AK37"/>
    <mergeCell ref="AL37:AP37"/>
    <mergeCell ref="AQ37:AU37"/>
    <mergeCell ref="AV37:AZ37"/>
    <mergeCell ref="BA37:BE37"/>
    <mergeCell ref="BF37:BJ37"/>
    <mergeCell ref="BK37:BO37"/>
    <mergeCell ref="BP37:BT37"/>
    <mergeCell ref="BU37:BY37"/>
    <mergeCell ref="BZ37:CD37"/>
    <mergeCell ref="CE37:CI37"/>
    <mergeCell ref="CJ37:CN37"/>
    <mergeCell ref="CO37:CS37"/>
    <mergeCell ref="CT37:CX37"/>
    <mergeCell ref="CY37:DC37"/>
    <mergeCell ref="DD37:DH37"/>
    <mergeCell ref="DI37:DM37"/>
    <mergeCell ref="DN37:DR37"/>
    <mergeCell ref="DS37:DW37"/>
    <mergeCell ref="DZ37:ED37"/>
    <mergeCell ref="EE37:EJ37"/>
    <mergeCell ref="EK37:EP37"/>
    <mergeCell ref="EQ37:EV37"/>
    <mergeCell ref="EW37:FB37"/>
    <mergeCell ref="FC37:FH37"/>
    <mergeCell ref="FI37:FS37"/>
    <mergeCell ref="FT37:FY37"/>
    <mergeCell ref="FZ37:GE37"/>
    <mergeCell ref="GF37:GK37"/>
    <mergeCell ref="GL37:GS37"/>
    <mergeCell ref="GT37:GY37"/>
    <mergeCell ref="A38:C38"/>
    <mergeCell ref="D38:M38"/>
    <mergeCell ref="N38:S38"/>
    <mergeCell ref="T38:X38"/>
    <mergeCell ref="Y38:AF38"/>
    <mergeCell ref="AG38:AK38"/>
    <mergeCell ref="AL38:AP38"/>
    <mergeCell ref="AQ38:AU38"/>
    <mergeCell ref="AV38:AZ38"/>
    <mergeCell ref="BA38:BE38"/>
    <mergeCell ref="BF38:BJ38"/>
    <mergeCell ref="BK38:BO38"/>
    <mergeCell ref="BP38:BT38"/>
    <mergeCell ref="BU38:BY38"/>
    <mergeCell ref="BZ38:CD38"/>
    <mergeCell ref="CE38:CI38"/>
    <mergeCell ref="CJ38:CN38"/>
    <mergeCell ref="CO38:CS38"/>
    <mergeCell ref="CT38:CX38"/>
    <mergeCell ref="CY38:DC38"/>
    <mergeCell ref="DD38:DH38"/>
    <mergeCell ref="DI38:DM38"/>
    <mergeCell ref="DN38:DR38"/>
    <mergeCell ref="DS38:DW38"/>
    <mergeCell ref="DZ38:ED38"/>
    <mergeCell ref="EE38:EJ38"/>
    <mergeCell ref="EK38:EP38"/>
    <mergeCell ref="EQ38:EV38"/>
    <mergeCell ref="EW38:FB38"/>
    <mergeCell ref="FC38:FH38"/>
    <mergeCell ref="FI38:FS38"/>
    <mergeCell ref="FT38:FY38"/>
    <mergeCell ref="FZ38:GE38"/>
    <mergeCell ref="GF38:GK38"/>
    <mergeCell ref="GL38:GS38"/>
    <mergeCell ref="GT38:GY38"/>
    <mergeCell ref="A39:GY39"/>
    <mergeCell ref="A40:GY40"/>
    <mergeCell ref="A41:C41"/>
    <mergeCell ref="D41:GY41"/>
    <mergeCell ref="A42:GY42"/>
    <mergeCell ref="A43:C43"/>
    <mergeCell ref="D43:GY43"/>
    <mergeCell ref="A44:GY44"/>
    <mergeCell ref="A45:C45"/>
    <mergeCell ref="D45:GY45"/>
    <mergeCell ref="A46:GY46"/>
    <mergeCell ref="A47:C47"/>
    <mergeCell ref="D47:GY47"/>
    <mergeCell ref="A48:M48"/>
    <mergeCell ref="N48:S48"/>
    <mergeCell ref="T48:X48"/>
    <mergeCell ref="Y48:AF48"/>
    <mergeCell ref="AG48:AK48"/>
    <mergeCell ref="AL48:AP48"/>
    <mergeCell ref="AQ48:AU48"/>
    <mergeCell ref="AV48:AZ48"/>
    <mergeCell ref="BA48:BE48"/>
    <mergeCell ref="BF48:BJ48"/>
    <mergeCell ref="BK48:BO48"/>
    <mergeCell ref="BP48:BT48"/>
    <mergeCell ref="BU48:BY48"/>
    <mergeCell ref="BZ48:CD48"/>
    <mergeCell ref="CE48:CI48"/>
    <mergeCell ref="CJ48:CN48"/>
    <mergeCell ref="CO48:CS48"/>
    <mergeCell ref="CT48:CX48"/>
    <mergeCell ref="CY48:DC48"/>
    <mergeCell ref="DD48:DH48"/>
    <mergeCell ref="DI48:DM48"/>
    <mergeCell ref="DN48:DR48"/>
    <mergeCell ref="DS48:DW48"/>
    <mergeCell ref="DZ48:ED48"/>
    <mergeCell ref="EE48:EJ48"/>
    <mergeCell ref="EK48:EP48"/>
    <mergeCell ref="EQ48:EV48"/>
    <mergeCell ref="EW48:FB48"/>
    <mergeCell ref="FC48:FH48"/>
    <mergeCell ref="FI48:FS48"/>
    <mergeCell ref="FT48:FY48"/>
    <mergeCell ref="FZ48:GE48"/>
    <mergeCell ref="GF48:GK48"/>
    <mergeCell ref="GL48:GS48"/>
    <mergeCell ref="GT48:GY48"/>
    <mergeCell ref="A49:GY49"/>
    <mergeCell ref="A50:C50"/>
    <mergeCell ref="D50:M50"/>
    <mergeCell ref="N50:S50"/>
    <mergeCell ref="T50:X50"/>
    <mergeCell ref="Y50:AF50"/>
    <mergeCell ref="AG50:AK50"/>
    <mergeCell ref="AL50:AP50"/>
    <mergeCell ref="AQ50:AU50"/>
    <mergeCell ref="AV50:AZ50"/>
    <mergeCell ref="BA50:BE50"/>
    <mergeCell ref="BF50:BJ50"/>
    <mergeCell ref="BK50:BO50"/>
    <mergeCell ref="BP50:BT50"/>
    <mergeCell ref="BU50:BY50"/>
    <mergeCell ref="BZ50:CD50"/>
    <mergeCell ref="CE50:CI50"/>
    <mergeCell ref="CJ50:CN50"/>
    <mergeCell ref="CO50:CS50"/>
    <mergeCell ref="CT50:CX50"/>
    <mergeCell ref="CY50:DC50"/>
    <mergeCell ref="DD50:DH50"/>
    <mergeCell ref="DI50:DM50"/>
    <mergeCell ref="DN50:DR50"/>
    <mergeCell ref="DS50:DW50"/>
    <mergeCell ref="DZ50:ED50"/>
    <mergeCell ref="EE50:EJ50"/>
    <mergeCell ref="EK50:EP50"/>
    <mergeCell ref="EQ50:EV50"/>
    <mergeCell ref="EW50:FB50"/>
    <mergeCell ref="FC50:FH50"/>
    <mergeCell ref="FI50:FS50"/>
    <mergeCell ref="FT50:FY50"/>
    <mergeCell ref="FZ50:GE50"/>
    <mergeCell ref="GF50:GK50"/>
    <mergeCell ref="GL50:GS50"/>
    <mergeCell ref="GT50:GY50"/>
    <mergeCell ref="A51:M51"/>
    <mergeCell ref="N51:S51"/>
    <mergeCell ref="T51:X51"/>
    <mergeCell ref="Y51:AF51"/>
    <mergeCell ref="AG51:AK51"/>
    <mergeCell ref="AL51:AP51"/>
    <mergeCell ref="AQ51:AU51"/>
    <mergeCell ref="AV51:AZ51"/>
    <mergeCell ref="BA51:BE51"/>
    <mergeCell ref="BF51:BJ51"/>
    <mergeCell ref="BK51:BO51"/>
    <mergeCell ref="BP51:BT51"/>
    <mergeCell ref="BU51:BY51"/>
    <mergeCell ref="BZ51:CD51"/>
    <mergeCell ref="CE51:CI51"/>
    <mergeCell ref="CJ51:CN51"/>
    <mergeCell ref="CO51:CS51"/>
    <mergeCell ref="CT51:CX51"/>
    <mergeCell ref="CY51:DC51"/>
    <mergeCell ref="DD51:DH51"/>
    <mergeCell ref="DI51:DM51"/>
    <mergeCell ref="DN51:DR51"/>
    <mergeCell ref="DS51:DW51"/>
    <mergeCell ref="DZ51:ED51"/>
    <mergeCell ref="EE51:EJ51"/>
    <mergeCell ref="EK51:EP51"/>
    <mergeCell ref="EQ51:EV51"/>
    <mergeCell ref="EW51:FB51"/>
    <mergeCell ref="FC51:FH51"/>
    <mergeCell ref="FI51:FS51"/>
    <mergeCell ref="FT51:FY51"/>
    <mergeCell ref="FZ51:GE51"/>
    <mergeCell ref="GF51:GK51"/>
    <mergeCell ref="GL51:GS51"/>
    <mergeCell ref="GT51:GY51"/>
    <mergeCell ref="A52:GY52"/>
    <mergeCell ref="A53:GY53"/>
    <mergeCell ref="A54:C54"/>
    <mergeCell ref="D54:GY54"/>
    <mergeCell ref="A55:GY55"/>
    <mergeCell ref="A56:C56"/>
    <mergeCell ref="D56:M56"/>
    <mergeCell ref="N56:S56"/>
    <mergeCell ref="T56:X56"/>
    <mergeCell ref="Y56:AF56"/>
    <mergeCell ref="AG56:AK56"/>
    <mergeCell ref="AL56:AP56"/>
    <mergeCell ref="AQ56:AU56"/>
    <mergeCell ref="AV56:AZ56"/>
    <mergeCell ref="BA56:BE56"/>
    <mergeCell ref="BF56:BJ56"/>
    <mergeCell ref="BK56:BO56"/>
    <mergeCell ref="BP56:BT56"/>
    <mergeCell ref="BU56:BY56"/>
    <mergeCell ref="BZ56:CD56"/>
    <mergeCell ref="CE56:CI56"/>
    <mergeCell ref="CJ56:CN56"/>
    <mergeCell ref="CO56:CS56"/>
    <mergeCell ref="CT56:CX56"/>
    <mergeCell ref="CY56:DC56"/>
    <mergeCell ref="DD56:DH56"/>
    <mergeCell ref="DI56:DM56"/>
    <mergeCell ref="DN56:DR56"/>
    <mergeCell ref="DS56:DW56"/>
    <mergeCell ref="DZ56:ED56"/>
    <mergeCell ref="EE56:EJ56"/>
    <mergeCell ref="EK56:EP56"/>
    <mergeCell ref="EQ56:EV56"/>
    <mergeCell ref="EW56:FB56"/>
    <mergeCell ref="FC56:FH56"/>
    <mergeCell ref="FI56:FS56"/>
    <mergeCell ref="FT56:FY56"/>
    <mergeCell ref="FZ56:GE56"/>
    <mergeCell ref="GF56:GK56"/>
    <mergeCell ref="GL56:GS56"/>
    <mergeCell ref="GT56:GY56"/>
    <mergeCell ref="A57:M57"/>
    <mergeCell ref="N57:S57"/>
    <mergeCell ref="T57:X57"/>
    <mergeCell ref="Y57:AF57"/>
    <mergeCell ref="AG57:AK57"/>
    <mergeCell ref="AL57:AP57"/>
    <mergeCell ref="AQ57:AU57"/>
    <mergeCell ref="AV57:AZ57"/>
    <mergeCell ref="BA57:BE57"/>
    <mergeCell ref="BF57:BJ57"/>
    <mergeCell ref="BK57:BO57"/>
    <mergeCell ref="BP57:BT57"/>
    <mergeCell ref="BU57:BY57"/>
    <mergeCell ref="BZ57:CD57"/>
    <mergeCell ref="CE57:CI57"/>
    <mergeCell ref="CJ57:CN57"/>
    <mergeCell ref="CO57:CS57"/>
    <mergeCell ref="CT57:CX57"/>
    <mergeCell ref="CY57:DC57"/>
    <mergeCell ref="DD57:DH57"/>
    <mergeCell ref="DI57:DM57"/>
    <mergeCell ref="DN57:DR57"/>
    <mergeCell ref="DS57:DW57"/>
    <mergeCell ref="DZ57:ED57"/>
    <mergeCell ref="EE57:EJ57"/>
    <mergeCell ref="EK57:EP57"/>
    <mergeCell ref="EQ57:EV57"/>
    <mergeCell ref="EW57:FB57"/>
    <mergeCell ref="FC57:FH57"/>
    <mergeCell ref="FI57:FS57"/>
    <mergeCell ref="FT57:FY57"/>
    <mergeCell ref="FZ57:GE57"/>
    <mergeCell ref="GF57:GK57"/>
    <mergeCell ref="GL57:GS57"/>
    <mergeCell ref="GT57:GY57"/>
    <mergeCell ref="A58:GY58"/>
    <mergeCell ref="A59:C59"/>
    <mergeCell ref="D59:GY59"/>
    <mergeCell ref="A60:M60"/>
    <mergeCell ref="N60:S60"/>
    <mergeCell ref="T60:X60"/>
    <mergeCell ref="Y60:AF60"/>
    <mergeCell ref="AG60:AK60"/>
    <mergeCell ref="AL60:AP60"/>
    <mergeCell ref="AQ60:AU60"/>
    <mergeCell ref="AV60:AZ60"/>
    <mergeCell ref="BA60:BE60"/>
    <mergeCell ref="BF60:BJ60"/>
    <mergeCell ref="BK60:BO60"/>
    <mergeCell ref="BP60:BT60"/>
    <mergeCell ref="BU60:BY60"/>
    <mergeCell ref="BZ60:CD60"/>
    <mergeCell ref="CE60:CI60"/>
    <mergeCell ref="CJ60:CN60"/>
    <mergeCell ref="CO60:CS60"/>
    <mergeCell ref="CT60:CX60"/>
    <mergeCell ref="CY60:DC60"/>
    <mergeCell ref="DD60:DH60"/>
    <mergeCell ref="DI60:DM60"/>
    <mergeCell ref="DN60:DR60"/>
    <mergeCell ref="DS60:DW60"/>
    <mergeCell ref="DZ60:ED60"/>
    <mergeCell ref="EE60:EJ60"/>
    <mergeCell ref="EK60:EP60"/>
    <mergeCell ref="EQ60:EV60"/>
    <mergeCell ref="EW60:FB60"/>
    <mergeCell ref="FC60:FH60"/>
    <mergeCell ref="FI60:FS60"/>
    <mergeCell ref="FT60:FY60"/>
    <mergeCell ref="FZ60:GE60"/>
    <mergeCell ref="GF60:GK60"/>
    <mergeCell ref="GL60:GS60"/>
    <mergeCell ref="GT60:GY60"/>
    <mergeCell ref="A61:GY61"/>
    <mergeCell ref="A62:GY62"/>
    <mergeCell ref="A63:C63"/>
    <mergeCell ref="D63:GY63"/>
    <mergeCell ref="A64:GY64"/>
    <mergeCell ref="A65:C65"/>
    <mergeCell ref="D65:GY65"/>
    <mergeCell ref="A66:M66"/>
    <mergeCell ref="N66:S66"/>
    <mergeCell ref="T66:X66"/>
    <mergeCell ref="Y66:AF66"/>
    <mergeCell ref="AG66:AK66"/>
    <mergeCell ref="AL66:AP66"/>
    <mergeCell ref="AQ66:AU66"/>
    <mergeCell ref="AV66:AZ66"/>
    <mergeCell ref="BA66:BE66"/>
    <mergeCell ref="BF66:BJ66"/>
    <mergeCell ref="BK66:BO66"/>
    <mergeCell ref="BP66:BT66"/>
    <mergeCell ref="BU66:BY66"/>
    <mergeCell ref="BZ66:CD66"/>
    <mergeCell ref="CE66:CI66"/>
    <mergeCell ref="CJ66:CN66"/>
    <mergeCell ref="CO66:CS66"/>
    <mergeCell ref="CT66:CX66"/>
    <mergeCell ref="CY66:DC66"/>
    <mergeCell ref="DD66:DH66"/>
    <mergeCell ref="DI66:DM66"/>
    <mergeCell ref="DN66:DR66"/>
    <mergeCell ref="DS66:DW66"/>
    <mergeCell ref="DZ66:ED66"/>
    <mergeCell ref="EE66:EJ66"/>
    <mergeCell ref="EK66:EP66"/>
    <mergeCell ref="EQ66:EV66"/>
    <mergeCell ref="EW66:FB66"/>
    <mergeCell ref="FC66:FH66"/>
    <mergeCell ref="FI66:FS66"/>
    <mergeCell ref="FT66:FY66"/>
    <mergeCell ref="FZ66:GE66"/>
    <mergeCell ref="GF66:GK66"/>
    <mergeCell ref="GL66:GS66"/>
    <mergeCell ref="GT66:GY66"/>
    <mergeCell ref="A67:GY67"/>
    <mergeCell ref="A68:GY68"/>
    <mergeCell ref="A69:C69"/>
    <mergeCell ref="D69:M69"/>
    <mergeCell ref="N69:S69"/>
    <mergeCell ref="T69:X69"/>
    <mergeCell ref="Y69:AF69"/>
    <mergeCell ref="AG69:AK69"/>
    <mergeCell ref="AL69:AP69"/>
    <mergeCell ref="AQ69:AU69"/>
    <mergeCell ref="AV69:AZ69"/>
    <mergeCell ref="BA69:BE69"/>
    <mergeCell ref="BF69:BJ69"/>
    <mergeCell ref="BK69:BO69"/>
    <mergeCell ref="BP69:BT69"/>
    <mergeCell ref="BU69:BY69"/>
    <mergeCell ref="BZ69:CD69"/>
    <mergeCell ref="CE69:CI69"/>
    <mergeCell ref="CJ69:CN69"/>
    <mergeCell ref="CO69:CS69"/>
    <mergeCell ref="CT69:CX69"/>
    <mergeCell ref="CY69:DC69"/>
    <mergeCell ref="DD69:DH69"/>
    <mergeCell ref="DI69:DM69"/>
    <mergeCell ref="DN69:DR69"/>
    <mergeCell ref="DS69:DW69"/>
    <mergeCell ref="DZ69:ED69"/>
    <mergeCell ref="EE69:EJ69"/>
    <mergeCell ref="EK69:EP69"/>
    <mergeCell ref="EQ69:EV69"/>
    <mergeCell ref="EW69:FB69"/>
    <mergeCell ref="FC69:FH69"/>
    <mergeCell ref="FI69:FS69"/>
    <mergeCell ref="FT69:FY69"/>
    <mergeCell ref="FZ69:GE69"/>
    <mergeCell ref="GF69:GK69"/>
    <mergeCell ref="GL69:GS69"/>
    <mergeCell ref="GT69:GY69"/>
    <mergeCell ref="A70:M70"/>
    <mergeCell ref="N70:S70"/>
    <mergeCell ref="T70:X70"/>
    <mergeCell ref="Y70:AF70"/>
    <mergeCell ref="AG70:AK70"/>
    <mergeCell ref="AL70:AP70"/>
    <mergeCell ref="AQ70:AU70"/>
    <mergeCell ref="AV70:AZ70"/>
    <mergeCell ref="BA70:BE70"/>
    <mergeCell ref="BF70:BJ70"/>
    <mergeCell ref="BK70:BO70"/>
    <mergeCell ref="BP70:BT70"/>
    <mergeCell ref="BU70:BY70"/>
    <mergeCell ref="BZ70:CD70"/>
    <mergeCell ref="CE70:CI70"/>
    <mergeCell ref="CJ70:CN70"/>
    <mergeCell ref="CO70:CS70"/>
    <mergeCell ref="CT70:CX70"/>
    <mergeCell ref="CY70:DC70"/>
    <mergeCell ref="DD70:DH70"/>
    <mergeCell ref="DI70:DM70"/>
    <mergeCell ref="DN70:DR70"/>
    <mergeCell ref="DS70:DW70"/>
    <mergeCell ref="DZ70:ED70"/>
    <mergeCell ref="EE70:EJ70"/>
    <mergeCell ref="EK70:EP70"/>
    <mergeCell ref="EQ70:EV70"/>
    <mergeCell ref="EW70:FB70"/>
    <mergeCell ref="FC70:FH70"/>
    <mergeCell ref="FI70:FS70"/>
    <mergeCell ref="FT70:FY70"/>
    <mergeCell ref="FZ70:GE70"/>
    <mergeCell ref="GF70:GK70"/>
    <mergeCell ref="GL70:GS70"/>
    <mergeCell ref="GT70:GY70"/>
    <mergeCell ref="A71:M71"/>
    <mergeCell ref="N71:S71"/>
    <mergeCell ref="T71:X71"/>
    <mergeCell ref="Y71:AF71"/>
    <mergeCell ref="AG71:AK71"/>
    <mergeCell ref="AL71:AP71"/>
    <mergeCell ref="AQ71:AU71"/>
    <mergeCell ref="AV71:AZ71"/>
    <mergeCell ref="BA71:BE71"/>
    <mergeCell ref="BF71:BJ71"/>
    <mergeCell ref="BK71:BO71"/>
    <mergeCell ref="BP71:BT71"/>
    <mergeCell ref="BU71:BY71"/>
    <mergeCell ref="BZ71:CD71"/>
    <mergeCell ref="CE71:CI71"/>
    <mergeCell ref="CJ71:CN71"/>
    <mergeCell ref="CO71:CS71"/>
    <mergeCell ref="CT71:CX71"/>
    <mergeCell ref="CY71:DC71"/>
    <mergeCell ref="DD71:DH71"/>
    <mergeCell ref="DI71:DM71"/>
    <mergeCell ref="DN71:DR71"/>
    <mergeCell ref="DS71:DW71"/>
    <mergeCell ref="DZ71:ED71"/>
    <mergeCell ref="EE71:EJ71"/>
    <mergeCell ref="EK71:EP71"/>
    <mergeCell ref="EQ71:EV71"/>
    <mergeCell ref="EW71:FB71"/>
    <mergeCell ref="FC71:FH71"/>
    <mergeCell ref="FI71:FS71"/>
    <mergeCell ref="FT71:FY71"/>
    <mergeCell ref="FZ71:GE71"/>
    <mergeCell ref="GF71:GK71"/>
    <mergeCell ref="GL71:GS71"/>
    <mergeCell ref="GT71:GY71"/>
    <mergeCell ref="DE73:DP73"/>
  </mergeCells>
  <printOptions headings="false" gridLines="false" gridLinesSet="true" horizontalCentered="false" verticalCentered="false"/>
  <pageMargins left="0.39375" right="0.39375" top="0.7875" bottom="0.39375" header="0.275694444444444" footer="0.511811023622047"/>
  <pageSetup paperSize="8" scale="16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&amp;L&amp;"Arial,Обычный"&amp;6Подготовлено с использованием системы ГАРАНТ</oddHeader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T46"/>
  <sheetViews>
    <sheetView showFormulas="false" showGridLines="true" showRowColHeaders="true" showZeros="true" rightToLeft="false" tabSelected="false" showOutlineSymbols="true" defaultGridColor="true" view="normal" topLeftCell="A28" colorId="64" zoomScale="100" zoomScaleNormal="100" zoomScalePageLayoutView="100" workbookViewId="0">
      <selection pane="topLeft" activeCell="AC45" activeCellId="0" sqref="AC45"/>
    </sheetView>
  </sheetViews>
  <sheetFormatPr defaultColWidth="1.42578125" defaultRowHeight="15.75" zeroHeight="false" outlineLevelRow="0" outlineLevelCol="0"/>
  <cols>
    <col collapsed="false" customWidth="false" hidden="false" outlineLevel="0" max="50" min="1" style="1" width="1.42"/>
    <col collapsed="false" customWidth="false" hidden="false" outlineLevel="0" max="61" min="51" style="58" width="1.42"/>
    <col collapsed="false" customWidth="false" hidden="false" outlineLevel="0" max="72" min="62" style="1" width="1.42"/>
    <col collapsed="false" customWidth="true" hidden="false" outlineLevel="0" max="81" min="73" style="58" width="0.86"/>
    <col collapsed="false" customWidth="true" hidden="false" outlineLevel="0" max="90" min="82" style="1" width="0.86"/>
    <col collapsed="false" customWidth="true" hidden="false" outlineLevel="0" max="99" min="91" style="58" width="0.86"/>
    <col collapsed="false" customWidth="true" hidden="false" outlineLevel="0" max="100" min="100" style="1" width="7.29"/>
    <col collapsed="false" customWidth="true" hidden="false" outlineLevel="0" max="101" min="101" style="58" width="7.29"/>
    <col collapsed="false" customWidth="false" hidden="false" outlineLevel="0" max="16384" min="102" style="1" width="1.42"/>
  </cols>
  <sheetData>
    <row r="1" s="2" customFormat="true" ht="11.25" hidden="false" customHeight="false" outlineLevel="0" collapsed="false"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U1" s="26"/>
      <c r="BV1" s="26"/>
      <c r="BW1" s="26"/>
      <c r="BX1" s="26"/>
      <c r="BY1" s="26"/>
      <c r="BZ1" s="26"/>
      <c r="CA1" s="26"/>
      <c r="CB1" s="26"/>
      <c r="CC1" s="26"/>
      <c r="CM1" s="26"/>
      <c r="CN1" s="26"/>
      <c r="CO1" s="26"/>
      <c r="CP1" s="26"/>
      <c r="CQ1" s="26"/>
      <c r="CR1" s="26"/>
      <c r="CS1" s="26"/>
      <c r="CT1" s="26"/>
      <c r="CU1" s="26"/>
      <c r="CW1" s="62" t="s">
        <v>0</v>
      </c>
    </row>
    <row r="2" s="2" customFormat="true" ht="11.25" hidden="false" customHeight="false" outlineLevel="0" collapsed="false"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U2" s="26"/>
      <c r="BV2" s="26"/>
      <c r="BW2" s="26"/>
      <c r="BX2" s="26"/>
      <c r="BY2" s="26"/>
      <c r="BZ2" s="26"/>
      <c r="CA2" s="26"/>
      <c r="CB2" s="26"/>
      <c r="CC2" s="26"/>
      <c r="CM2" s="26"/>
      <c r="CN2" s="26"/>
      <c r="CO2" s="26"/>
      <c r="CP2" s="26"/>
      <c r="CQ2" s="26"/>
      <c r="CR2" s="26"/>
      <c r="CS2" s="26"/>
      <c r="CT2" s="26"/>
      <c r="CU2" s="26"/>
      <c r="CW2" s="62" t="s">
        <v>1</v>
      </c>
    </row>
    <row r="3" s="2" customFormat="true" ht="11.25" hidden="false" customHeight="false" outlineLevel="0" collapsed="false"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U3" s="26"/>
      <c r="BV3" s="26"/>
      <c r="BW3" s="26"/>
      <c r="BX3" s="26"/>
      <c r="BY3" s="26"/>
      <c r="BZ3" s="26"/>
      <c r="CA3" s="26"/>
      <c r="CB3" s="26"/>
      <c r="CC3" s="26"/>
      <c r="CM3" s="26"/>
      <c r="CN3" s="26"/>
      <c r="CO3" s="26"/>
      <c r="CP3" s="26"/>
      <c r="CQ3" s="26"/>
      <c r="CR3" s="26"/>
      <c r="CS3" s="26"/>
      <c r="CT3" s="26"/>
      <c r="CU3" s="26"/>
      <c r="CW3" s="62" t="s">
        <v>2</v>
      </c>
    </row>
    <row r="4" s="2" customFormat="true" ht="11.25" hidden="false" customHeight="false" outlineLevel="0" collapsed="false"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U4" s="26"/>
      <c r="BV4" s="26"/>
      <c r="BW4" s="26"/>
      <c r="BX4" s="26"/>
      <c r="BY4" s="26"/>
      <c r="BZ4" s="26"/>
      <c r="CA4" s="26"/>
      <c r="CB4" s="26"/>
      <c r="CC4" s="26"/>
      <c r="CM4" s="26"/>
      <c r="CN4" s="26"/>
      <c r="CO4" s="26"/>
      <c r="CP4" s="26"/>
      <c r="CQ4" s="26"/>
      <c r="CR4" s="26"/>
      <c r="CS4" s="26"/>
      <c r="CT4" s="26"/>
      <c r="CU4" s="26"/>
      <c r="CW4" s="62" t="s">
        <v>3</v>
      </c>
    </row>
    <row r="5" customFormat="false" ht="10.5" hidden="false" customHeight="true" outlineLevel="0" collapsed="false"/>
    <row r="6" s="5" customFormat="true" ht="12.75" hidden="false" customHeight="false" outlineLevel="0" collapsed="false"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U6" s="15"/>
      <c r="BV6" s="15"/>
      <c r="BW6" s="15"/>
      <c r="BX6" s="15"/>
      <c r="BY6" s="15"/>
      <c r="BZ6" s="15"/>
      <c r="CA6" s="15"/>
      <c r="CB6" s="15"/>
      <c r="CC6" s="15"/>
      <c r="CM6" s="15"/>
      <c r="CN6" s="15"/>
      <c r="CO6" s="15"/>
      <c r="CP6" s="15"/>
      <c r="CQ6" s="15"/>
      <c r="CR6" s="15"/>
      <c r="CS6" s="15"/>
      <c r="CT6" s="15"/>
      <c r="CU6" s="15"/>
      <c r="CW6" s="63" t="s">
        <v>290</v>
      </c>
    </row>
    <row r="7" s="65" customFormat="true" ht="15" hidden="false" customHeight="false" outlineLevel="0" collapsed="false">
      <c r="A7" s="64" t="s">
        <v>291</v>
      </c>
      <c r="B7" s="64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4"/>
      <c r="BY7" s="64"/>
      <c r="BZ7" s="64"/>
      <c r="CA7" s="64"/>
      <c r="CB7" s="64"/>
      <c r="CC7" s="64"/>
      <c r="CD7" s="64"/>
      <c r="CE7" s="64"/>
      <c r="CF7" s="64"/>
      <c r="CG7" s="64"/>
      <c r="CH7" s="64"/>
      <c r="CI7" s="64"/>
      <c r="CJ7" s="64"/>
      <c r="CK7" s="64"/>
      <c r="CL7" s="64"/>
      <c r="CM7" s="64"/>
      <c r="CN7" s="64"/>
      <c r="CO7" s="64"/>
      <c r="CP7" s="64"/>
      <c r="CQ7" s="64"/>
      <c r="CR7" s="64"/>
      <c r="CS7" s="64"/>
      <c r="CT7" s="64"/>
      <c r="CU7" s="64"/>
      <c r="CW7" s="66"/>
    </row>
    <row r="8" s="65" customFormat="true" ht="15" hidden="false" customHeight="false" outlineLevel="0" collapsed="false">
      <c r="A8" s="64" t="s">
        <v>292</v>
      </c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64"/>
      <c r="CP8" s="64"/>
      <c r="CQ8" s="64"/>
      <c r="CR8" s="64"/>
      <c r="CS8" s="64"/>
      <c r="CT8" s="64"/>
      <c r="CU8" s="64"/>
      <c r="CW8" s="66"/>
    </row>
    <row r="9" s="65" customFormat="true" ht="15" hidden="false" customHeight="false" outlineLevel="0" collapsed="false">
      <c r="M9" s="67" t="str">
        <f aca="false">'1'!E14</f>
        <v>Нарьян-Марского муниципального унитарного предприятия  объединенных котельных и тепловых сетей</v>
      </c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M9" s="66"/>
      <c r="CN9" s="66"/>
      <c r="CO9" s="66"/>
      <c r="CP9" s="66"/>
      <c r="CQ9" s="66"/>
      <c r="CR9" s="66"/>
      <c r="CS9" s="66"/>
      <c r="CT9" s="66"/>
      <c r="CU9" s="66"/>
      <c r="CW9" s="66"/>
    </row>
    <row r="10" s="8" customFormat="true" ht="10.5" hidden="false" customHeight="false" outlineLevel="0" collapsed="false">
      <c r="M10" s="9" t="s">
        <v>9</v>
      </c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M10" s="19"/>
      <c r="CN10" s="19"/>
      <c r="CO10" s="19"/>
      <c r="CP10" s="19"/>
      <c r="CQ10" s="19"/>
      <c r="CR10" s="19"/>
      <c r="CS10" s="19"/>
      <c r="CT10" s="19"/>
      <c r="CU10" s="19"/>
      <c r="CW10" s="19"/>
    </row>
    <row r="11" customFormat="false" ht="9" hidden="false" customHeight="true" outlineLevel="0" collapsed="false"/>
    <row r="12" s="71" customFormat="true" ht="12" hidden="false" customHeight="false" outlineLevel="0" collapsed="false">
      <c r="A12" s="68" t="s">
        <v>51</v>
      </c>
      <c r="B12" s="68"/>
      <c r="C12" s="68"/>
      <c r="D12" s="68"/>
      <c r="E12" s="68" t="s">
        <v>293</v>
      </c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68"/>
      <c r="AI12" s="68"/>
      <c r="AJ12" s="68"/>
      <c r="AK12" s="68"/>
      <c r="AL12" s="68"/>
      <c r="AM12" s="68"/>
      <c r="AN12" s="68" t="s">
        <v>294</v>
      </c>
      <c r="AO12" s="68"/>
      <c r="AP12" s="68"/>
      <c r="AQ12" s="68"/>
      <c r="AR12" s="68"/>
      <c r="AS12" s="68"/>
      <c r="AT12" s="68"/>
      <c r="AU12" s="68"/>
      <c r="AV12" s="68"/>
      <c r="AW12" s="68"/>
      <c r="AX12" s="68"/>
      <c r="AY12" s="69" t="s">
        <v>295</v>
      </c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8" t="s">
        <v>296</v>
      </c>
      <c r="BK12" s="68"/>
      <c r="BL12" s="68"/>
      <c r="BM12" s="68"/>
      <c r="BN12" s="68"/>
      <c r="BO12" s="68"/>
      <c r="BP12" s="68"/>
      <c r="BQ12" s="68"/>
      <c r="BR12" s="68"/>
      <c r="BS12" s="68"/>
      <c r="BT12" s="68"/>
      <c r="BU12" s="70" t="s">
        <v>297</v>
      </c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</row>
    <row r="13" s="71" customFormat="true" ht="12" hidden="false" customHeight="false" outlineLevel="0" collapsed="false">
      <c r="A13" s="72" t="s">
        <v>60</v>
      </c>
      <c r="B13" s="72"/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  <c r="AA13" s="72"/>
      <c r="AB13" s="72"/>
      <c r="AC13" s="72"/>
      <c r="AD13" s="72"/>
      <c r="AE13" s="72"/>
      <c r="AF13" s="72"/>
      <c r="AG13" s="72"/>
      <c r="AH13" s="72"/>
      <c r="AI13" s="72"/>
      <c r="AJ13" s="72"/>
      <c r="AK13" s="72"/>
      <c r="AL13" s="72"/>
      <c r="AM13" s="72"/>
      <c r="AN13" s="72"/>
      <c r="AO13" s="72"/>
      <c r="AP13" s="72"/>
      <c r="AQ13" s="72"/>
      <c r="AR13" s="72"/>
      <c r="AS13" s="72"/>
      <c r="AT13" s="72"/>
      <c r="AU13" s="72"/>
      <c r="AV13" s="72"/>
      <c r="AW13" s="72"/>
      <c r="AX13" s="72"/>
      <c r="AY13" s="73" t="s">
        <v>298</v>
      </c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2" t="s">
        <v>299</v>
      </c>
      <c r="BK13" s="72"/>
      <c r="BL13" s="72"/>
      <c r="BM13" s="72"/>
      <c r="BN13" s="72"/>
      <c r="BO13" s="72"/>
      <c r="BP13" s="72"/>
      <c r="BQ13" s="72"/>
      <c r="BR13" s="72"/>
      <c r="BS13" s="72"/>
      <c r="BT13" s="72"/>
      <c r="BU13" s="70" t="s">
        <v>300</v>
      </c>
      <c r="BV13" s="70"/>
      <c r="BW13" s="70"/>
      <c r="BX13" s="70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70"/>
      <c r="CM13" s="70"/>
      <c r="CN13" s="70"/>
      <c r="CO13" s="70"/>
      <c r="CP13" s="70"/>
      <c r="CQ13" s="70"/>
      <c r="CR13" s="70"/>
      <c r="CS13" s="70"/>
      <c r="CT13" s="70"/>
      <c r="CU13" s="70"/>
      <c r="CV13" s="70"/>
      <c r="CW13" s="70"/>
    </row>
    <row r="14" s="71" customFormat="true" ht="12" hidden="false" customHeight="false" outlineLevel="0" collapsed="false">
      <c r="A14" s="74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74"/>
      <c r="AJ14" s="74"/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5"/>
      <c r="AZ14" s="75"/>
      <c r="BA14" s="75"/>
      <c r="BB14" s="75"/>
      <c r="BC14" s="75"/>
      <c r="BD14" s="75"/>
      <c r="BE14" s="75"/>
      <c r="BF14" s="75"/>
      <c r="BG14" s="75"/>
      <c r="BH14" s="75"/>
      <c r="BI14" s="75"/>
      <c r="BJ14" s="74"/>
      <c r="BK14" s="74"/>
      <c r="BL14" s="74"/>
      <c r="BM14" s="74"/>
      <c r="BN14" s="74"/>
      <c r="BO14" s="74"/>
      <c r="BP14" s="74"/>
      <c r="BQ14" s="74"/>
      <c r="BR14" s="74"/>
      <c r="BS14" s="74"/>
      <c r="BT14" s="74"/>
      <c r="BU14" s="76" t="n">
        <v>2022</v>
      </c>
      <c r="BV14" s="76"/>
      <c r="BW14" s="76"/>
      <c r="BX14" s="76"/>
      <c r="BY14" s="76"/>
      <c r="BZ14" s="76"/>
      <c r="CA14" s="76"/>
      <c r="CB14" s="76"/>
      <c r="CC14" s="76"/>
      <c r="CD14" s="70" t="n">
        <v>2023</v>
      </c>
      <c r="CE14" s="70"/>
      <c r="CF14" s="70"/>
      <c r="CG14" s="70"/>
      <c r="CH14" s="70"/>
      <c r="CI14" s="70"/>
      <c r="CJ14" s="70"/>
      <c r="CK14" s="70"/>
      <c r="CL14" s="70"/>
      <c r="CM14" s="76" t="n">
        <v>2024</v>
      </c>
      <c r="CN14" s="76"/>
      <c r="CO14" s="76"/>
      <c r="CP14" s="76"/>
      <c r="CQ14" s="76"/>
      <c r="CR14" s="76"/>
      <c r="CS14" s="76"/>
      <c r="CT14" s="76"/>
      <c r="CU14" s="76"/>
      <c r="CV14" s="77" t="n">
        <v>2025</v>
      </c>
      <c r="CW14" s="78" t="n">
        <v>2026</v>
      </c>
    </row>
    <row r="15" s="71" customFormat="true" ht="12" hidden="false" customHeight="false" outlineLevel="0" collapsed="false">
      <c r="A15" s="68" t="n">
        <v>1</v>
      </c>
      <c r="B15" s="68"/>
      <c r="C15" s="68"/>
      <c r="D15" s="68"/>
      <c r="E15" s="70" t="n">
        <v>2</v>
      </c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 t="n">
        <v>3</v>
      </c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6" t="n">
        <v>4</v>
      </c>
      <c r="AZ15" s="76"/>
      <c r="BA15" s="76"/>
      <c r="BB15" s="76"/>
      <c r="BC15" s="76"/>
      <c r="BD15" s="76"/>
      <c r="BE15" s="76"/>
      <c r="BF15" s="76"/>
      <c r="BG15" s="76"/>
      <c r="BH15" s="76"/>
      <c r="BI15" s="76"/>
      <c r="BJ15" s="70" t="n">
        <v>5</v>
      </c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6" t="n">
        <v>6</v>
      </c>
      <c r="BV15" s="76"/>
      <c r="BW15" s="76"/>
      <c r="BX15" s="76"/>
      <c r="BY15" s="76"/>
      <c r="BZ15" s="76"/>
      <c r="CA15" s="76"/>
      <c r="CB15" s="76"/>
      <c r="CC15" s="76"/>
      <c r="CD15" s="70" t="n">
        <v>7</v>
      </c>
      <c r="CE15" s="70"/>
      <c r="CF15" s="70"/>
      <c r="CG15" s="70"/>
      <c r="CH15" s="70"/>
      <c r="CI15" s="70"/>
      <c r="CJ15" s="70"/>
      <c r="CK15" s="70"/>
      <c r="CL15" s="70"/>
      <c r="CM15" s="76" t="n">
        <v>8</v>
      </c>
      <c r="CN15" s="76"/>
      <c r="CO15" s="76"/>
      <c r="CP15" s="76"/>
      <c r="CQ15" s="76"/>
      <c r="CR15" s="76"/>
      <c r="CS15" s="76"/>
      <c r="CT15" s="76"/>
      <c r="CU15" s="76"/>
      <c r="CV15" s="77" t="n">
        <v>9</v>
      </c>
      <c r="CW15" s="78" t="n">
        <v>10</v>
      </c>
    </row>
    <row r="16" s="71" customFormat="true" ht="12" hidden="false" customHeight="false" outlineLevel="0" collapsed="false">
      <c r="A16" s="70" t="n">
        <v>1</v>
      </c>
      <c r="B16" s="70"/>
      <c r="C16" s="70"/>
      <c r="D16" s="70"/>
      <c r="E16" s="79" t="s">
        <v>301</v>
      </c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  <c r="AB16" s="79"/>
      <c r="AC16" s="79"/>
      <c r="AD16" s="79"/>
      <c r="AE16" s="79"/>
      <c r="AF16" s="79"/>
      <c r="AG16" s="79"/>
      <c r="AH16" s="79"/>
      <c r="AI16" s="79"/>
      <c r="AJ16" s="79"/>
      <c r="AK16" s="79"/>
      <c r="AL16" s="79"/>
      <c r="AM16" s="79"/>
      <c r="AN16" s="79"/>
      <c r="AO16" s="79"/>
      <c r="AP16" s="79"/>
      <c r="AQ16" s="79"/>
      <c r="AR16" s="79"/>
      <c r="AS16" s="79"/>
      <c r="AT16" s="79"/>
      <c r="AU16" s="79"/>
      <c r="AV16" s="79"/>
      <c r="AW16" s="79"/>
      <c r="AX16" s="79"/>
      <c r="AY16" s="79"/>
      <c r="AZ16" s="79"/>
      <c r="BA16" s="79"/>
      <c r="BB16" s="79"/>
      <c r="BC16" s="79"/>
      <c r="BD16" s="79"/>
      <c r="BE16" s="79"/>
      <c r="BF16" s="79"/>
      <c r="BG16" s="79"/>
      <c r="BH16" s="79"/>
      <c r="BI16" s="79"/>
      <c r="BJ16" s="79"/>
      <c r="BK16" s="79"/>
      <c r="BL16" s="79"/>
      <c r="BM16" s="79"/>
      <c r="BN16" s="79"/>
      <c r="BO16" s="79"/>
      <c r="BP16" s="79"/>
      <c r="BQ16" s="79"/>
      <c r="BR16" s="79"/>
      <c r="BS16" s="79"/>
      <c r="BT16" s="79"/>
      <c r="BU16" s="79"/>
      <c r="BV16" s="79"/>
      <c r="BW16" s="79"/>
      <c r="BX16" s="79"/>
      <c r="BY16" s="79"/>
      <c r="BZ16" s="79"/>
      <c r="CA16" s="79"/>
      <c r="CB16" s="79"/>
      <c r="CC16" s="79"/>
      <c r="CD16" s="79"/>
      <c r="CE16" s="79"/>
      <c r="CF16" s="79"/>
      <c r="CG16" s="79"/>
      <c r="CH16" s="79"/>
      <c r="CI16" s="79"/>
      <c r="CJ16" s="79"/>
      <c r="CK16" s="79"/>
      <c r="CL16" s="79"/>
      <c r="CM16" s="79"/>
      <c r="CN16" s="79"/>
      <c r="CO16" s="79"/>
      <c r="CP16" s="79"/>
      <c r="CQ16" s="79"/>
      <c r="CR16" s="79"/>
      <c r="CS16" s="79"/>
      <c r="CT16" s="79"/>
      <c r="CU16" s="79"/>
      <c r="CV16" s="79"/>
      <c r="CW16" s="79"/>
    </row>
    <row r="17" s="83" customFormat="true" ht="24.75" hidden="false" customHeight="true" outlineLevel="0" collapsed="false">
      <c r="A17" s="80" t="s">
        <v>302</v>
      </c>
      <c r="B17" s="80"/>
      <c r="C17" s="80"/>
      <c r="D17" s="80"/>
      <c r="E17" s="81" t="s">
        <v>303</v>
      </c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76" t="s">
        <v>304</v>
      </c>
      <c r="AO17" s="76"/>
      <c r="AP17" s="76"/>
      <c r="AQ17" s="76"/>
      <c r="AR17" s="76"/>
      <c r="AS17" s="76"/>
      <c r="AT17" s="76"/>
      <c r="AU17" s="76"/>
      <c r="AV17" s="76"/>
      <c r="AW17" s="76"/>
      <c r="AX17" s="76"/>
      <c r="AY17" s="82" t="s">
        <v>305</v>
      </c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/>
      <c r="CL17" s="82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</row>
    <row r="18" s="83" customFormat="true" ht="24.75" hidden="false" customHeight="true" outlineLevel="0" collapsed="false">
      <c r="A18" s="80" t="s">
        <v>306</v>
      </c>
      <c r="B18" s="80"/>
      <c r="C18" s="80"/>
      <c r="D18" s="80"/>
      <c r="E18" s="81" t="s">
        <v>307</v>
      </c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  <c r="AB18" s="81"/>
      <c r="AC18" s="81"/>
      <c r="AD18" s="81"/>
      <c r="AE18" s="81"/>
      <c r="AF18" s="81"/>
      <c r="AG18" s="81"/>
      <c r="AH18" s="81"/>
      <c r="AI18" s="81"/>
      <c r="AJ18" s="81"/>
      <c r="AK18" s="81"/>
      <c r="AL18" s="81"/>
      <c r="AM18" s="81"/>
      <c r="AN18" s="76" t="s">
        <v>308</v>
      </c>
      <c r="AO18" s="76"/>
      <c r="AP18" s="76"/>
      <c r="AQ18" s="76"/>
      <c r="AR18" s="76"/>
      <c r="AS18" s="76"/>
      <c r="AT18" s="76"/>
      <c r="AU18" s="76"/>
      <c r="AV18" s="76"/>
      <c r="AW18" s="76"/>
      <c r="AX18" s="76"/>
      <c r="AY18" s="82" t="str">
        <f aca="false">AY17</f>
        <v>реализация мероприятия не влияет на передачу тепловой энергии по тепловым сетям</v>
      </c>
      <c r="AZ18" s="82"/>
      <c r="BA18" s="82"/>
      <c r="BB18" s="82"/>
      <c r="BC18" s="82"/>
      <c r="BD18" s="82"/>
      <c r="BE18" s="82"/>
      <c r="BF18" s="82"/>
      <c r="BG18" s="82"/>
      <c r="BH18" s="82"/>
      <c r="BI18" s="82"/>
      <c r="BJ18" s="82"/>
      <c r="BK18" s="82"/>
      <c r="BL18" s="82"/>
      <c r="BM18" s="82"/>
      <c r="BN18" s="82"/>
      <c r="BO18" s="82"/>
      <c r="BP18" s="82"/>
      <c r="BQ18" s="82"/>
      <c r="BR18" s="82"/>
      <c r="BS18" s="82"/>
      <c r="BT18" s="82"/>
      <c r="BU18" s="82"/>
      <c r="BV18" s="82"/>
      <c r="BW18" s="82"/>
      <c r="BX18" s="82"/>
      <c r="BY18" s="82"/>
      <c r="BZ18" s="82"/>
      <c r="CA18" s="82"/>
      <c r="CB18" s="82"/>
      <c r="CC18" s="82"/>
      <c r="CD18" s="82"/>
      <c r="CE18" s="82"/>
      <c r="CF18" s="82"/>
      <c r="CG18" s="82"/>
      <c r="CH18" s="82"/>
      <c r="CI18" s="82"/>
      <c r="CJ18" s="82"/>
      <c r="CK18" s="82"/>
      <c r="CL18" s="82"/>
      <c r="CM18" s="82"/>
      <c r="CN18" s="82"/>
      <c r="CO18" s="82"/>
      <c r="CP18" s="82"/>
      <c r="CQ18" s="82"/>
      <c r="CR18" s="82"/>
      <c r="CS18" s="82"/>
      <c r="CT18" s="82"/>
      <c r="CU18" s="82"/>
      <c r="CV18" s="82"/>
      <c r="CW18" s="82"/>
    </row>
    <row r="19" s="83" customFormat="true" ht="35.25" hidden="false" customHeight="true" outlineLevel="0" collapsed="false">
      <c r="A19" s="80" t="s">
        <v>309</v>
      </c>
      <c r="B19" s="80"/>
      <c r="C19" s="80"/>
      <c r="D19" s="80"/>
      <c r="E19" s="84" t="s">
        <v>310</v>
      </c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76" t="s">
        <v>311</v>
      </c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82" t="str">
        <f aca="false">AY18</f>
        <v>реализация мероприятия не влияет на передачу тепловой энергии по тепловым сетям</v>
      </c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</row>
    <row r="20" s="71" customFormat="true" ht="12" hidden="false" customHeight="true" outlineLevel="0" collapsed="false">
      <c r="A20" s="85" t="s">
        <v>312</v>
      </c>
      <c r="B20" s="85"/>
      <c r="C20" s="85"/>
      <c r="D20" s="85"/>
      <c r="E20" s="86" t="s">
        <v>313</v>
      </c>
      <c r="F20" s="86"/>
      <c r="G20" s="86"/>
      <c r="H20" s="86"/>
      <c r="I20" s="86"/>
      <c r="J20" s="86"/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</row>
    <row r="21" s="71" customFormat="true" ht="25.5" hidden="false" customHeight="true" outlineLevel="0" collapsed="false">
      <c r="A21" s="85" t="s">
        <v>255</v>
      </c>
      <c r="B21" s="85"/>
      <c r="C21" s="85"/>
      <c r="D21" s="85"/>
      <c r="E21" s="87" t="str">
        <f aca="false">E17</f>
        <v>Осуществление строительно-монтажных и пусконаладочных работ по тепловой котельной №13</v>
      </c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70" t="s">
        <v>314</v>
      </c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6" t="n">
        <v>0.163</v>
      </c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 t="n">
        <v>0.163</v>
      </c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 t="n">
        <v>0.163</v>
      </c>
      <c r="BV21" s="76"/>
      <c r="BW21" s="76"/>
      <c r="BX21" s="76"/>
      <c r="BY21" s="76"/>
      <c r="BZ21" s="76"/>
      <c r="CA21" s="76"/>
      <c r="CB21" s="76"/>
      <c r="CC21" s="76"/>
      <c r="CD21" s="76" t="n">
        <v>0.163</v>
      </c>
      <c r="CE21" s="76"/>
      <c r="CF21" s="76"/>
      <c r="CG21" s="76"/>
      <c r="CH21" s="76"/>
      <c r="CI21" s="76"/>
      <c r="CJ21" s="76"/>
      <c r="CK21" s="76"/>
      <c r="CL21" s="76"/>
      <c r="CM21" s="76" t="n">
        <v>0.163</v>
      </c>
      <c r="CN21" s="76"/>
      <c r="CO21" s="76"/>
      <c r="CP21" s="76"/>
      <c r="CQ21" s="76"/>
      <c r="CR21" s="76"/>
      <c r="CS21" s="76"/>
      <c r="CT21" s="76"/>
      <c r="CU21" s="76"/>
      <c r="CV21" s="88" t="n">
        <f aca="false">CM21</f>
        <v>0.163</v>
      </c>
      <c r="CW21" s="88" t="n">
        <f aca="false">CM21</f>
        <v>0.163</v>
      </c>
    </row>
    <row r="22" s="71" customFormat="true" ht="22.5" hidden="false" customHeight="true" outlineLevel="0" collapsed="false">
      <c r="A22" s="85" t="s">
        <v>315</v>
      </c>
      <c r="B22" s="85"/>
      <c r="C22" s="85"/>
      <c r="D22" s="85"/>
      <c r="E22" s="87" t="str">
        <f aca="false">E18</f>
        <v>Осуществление строительно-монтажных и пусконаладочных работ по тепловой котельной №14</v>
      </c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70" t="s">
        <v>314</v>
      </c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6" t="n">
        <v>0.163</v>
      </c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 t="n">
        <v>0.163</v>
      </c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 t="n">
        <v>0.163</v>
      </c>
      <c r="BV22" s="76"/>
      <c r="BW22" s="76"/>
      <c r="BX22" s="76"/>
      <c r="BY22" s="76"/>
      <c r="BZ22" s="76"/>
      <c r="CA22" s="76"/>
      <c r="CB22" s="76"/>
      <c r="CC22" s="76"/>
      <c r="CD22" s="76" t="n">
        <v>0.163</v>
      </c>
      <c r="CE22" s="76"/>
      <c r="CF22" s="76"/>
      <c r="CG22" s="76"/>
      <c r="CH22" s="76"/>
      <c r="CI22" s="76"/>
      <c r="CJ22" s="76"/>
      <c r="CK22" s="76"/>
      <c r="CL22" s="76"/>
      <c r="CM22" s="76" t="n">
        <v>0.163</v>
      </c>
      <c r="CN22" s="76"/>
      <c r="CO22" s="76"/>
      <c r="CP22" s="76"/>
      <c r="CQ22" s="76"/>
      <c r="CR22" s="76"/>
      <c r="CS22" s="76"/>
      <c r="CT22" s="76"/>
      <c r="CU22" s="76"/>
      <c r="CV22" s="88" t="n">
        <f aca="false">CM22</f>
        <v>0.163</v>
      </c>
      <c r="CW22" s="88" t="n">
        <f aca="false">CV22</f>
        <v>0.163</v>
      </c>
    </row>
    <row r="23" s="71" customFormat="true" ht="26.25" hidden="false" customHeight="true" outlineLevel="0" collapsed="false">
      <c r="A23" s="85" t="s">
        <v>316</v>
      </c>
      <c r="B23" s="85"/>
      <c r="C23" s="85"/>
      <c r="D23" s="85"/>
      <c r="E23" s="87" t="str">
        <f aca="false">E19</f>
        <v>Проектирование "Техническое перевооружение котельных Нарьян-Марского МУ ПОК И ТС №№ 1,2,5,10,11,15,17,18,24,25,27 за счет замены газовых горелок на газо-дизельные"</v>
      </c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70" t="s">
        <v>314</v>
      </c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82" t="s">
        <v>317</v>
      </c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</row>
    <row r="24" s="71" customFormat="true" ht="12" hidden="false" customHeight="false" outlineLevel="0" collapsed="false">
      <c r="A24" s="89" t="s">
        <v>318</v>
      </c>
      <c r="B24" s="89"/>
      <c r="C24" s="89"/>
      <c r="D24" s="89"/>
      <c r="E24" s="90" t="s">
        <v>319</v>
      </c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/>
      <c r="AB24" s="90"/>
      <c r="AC24" s="90"/>
      <c r="AD24" s="90"/>
      <c r="AE24" s="90"/>
      <c r="AF24" s="90"/>
      <c r="AG24" s="90"/>
      <c r="AH24" s="90"/>
      <c r="AI24" s="90"/>
      <c r="AJ24" s="90"/>
      <c r="AK24" s="90"/>
      <c r="AL24" s="90"/>
      <c r="AM24" s="90"/>
      <c r="AN24" s="90"/>
      <c r="AO24" s="90"/>
      <c r="AP24" s="90"/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90"/>
      <c r="BF24" s="90"/>
      <c r="BG24" s="90"/>
      <c r="BH24" s="90"/>
      <c r="BI24" s="90"/>
      <c r="BJ24" s="90"/>
      <c r="BK24" s="90"/>
      <c r="BL24" s="90"/>
      <c r="BM24" s="90"/>
      <c r="BN24" s="90"/>
      <c r="BO24" s="90"/>
      <c r="BP24" s="90"/>
      <c r="BQ24" s="90"/>
      <c r="BR24" s="90"/>
      <c r="BS24" s="90"/>
      <c r="BT24" s="90"/>
      <c r="BU24" s="90"/>
      <c r="BV24" s="90"/>
      <c r="BW24" s="90"/>
      <c r="BX24" s="90"/>
      <c r="BY24" s="90"/>
      <c r="BZ24" s="90"/>
      <c r="CA24" s="90"/>
      <c r="CB24" s="90"/>
      <c r="CC24" s="90"/>
      <c r="CD24" s="90"/>
      <c r="CE24" s="90"/>
      <c r="CF24" s="90"/>
      <c r="CG24" s="90"/>
      <c r="CH24" s="90"/>
      <c r="CI24" s="90"/>
      <c r="CJ24" s="90"/>
      <c r="CK24" s="90"/>
      <c r="CL24" s="90"/>
      <c r="CM24" s="90"/>
      <c r="CN24" s="90"/>
      <c r="CO24" s="90"/>
      <c r="CP24" s="90"/>
      <c r="CQ24" s="90"/>
      <c r="CR24" s="90"/>
      <c r="CS24" s="90"/>
      <c r="CT24" s="90"/>
      <c r="CU24" s="90"/>
      <c r="CV24" s="90"/>
      <c r="CW24" s="90"/>
    </row>
    <row r="25" s="71" customFormat="true" ht="24" hidden="false" customHeight="true" outlineLevel="0" collapsed="false">
      <c r="A25" s="85" t="s">
        <v>320</v>
      </c>
      <c r="B25" s="85"/>
      <c r="C25" s="85"/>
      <c r="D25" s="85"/>
      <c r="E25" s="91" t="str">
        <f aca="false">E17</f>
        <v>Осуществление строительно-монтажных и пусконаладочных работ по тепловой котельной №13</v>
      </c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76" t="s">
        <v>153</v>
      </c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 t="s">
        <v>321</v>
      </c>
      <c r="AZ25" s="76"/>
      <c r="BA25" s="76"/>
      <c r="BB25" s="76"/>
      <c r="BC25" s="76"/>
      <c r="BD25" s="76"/>
      <c r="BE25" s="76"/>
      <c r="BF25" s="76"/>
      <c r="BG25" s="76"/>
      <c r="BH25" s="76"/>
      <c r="BI25" s="76"/>
      <c r="BJ25" s="76" t="s">
        <v>321</v>
      </c>
      <c r="BK25" s="76"/>
      <c r="BL25" s="76"/>
      <c r="BM25" s="76"/>
      <c r="BN25" s="76"/>
      <c r="BO25" s="76"/>
      <c r="BP25" s="76"/>
      <c r="BQ25" s="76"/>
      <c r="BR25" s="76"/>
      <c r="BS25" s="76"/>
      <c r="BT25" s="76"/>
      <c r="BU25" s="76" t="s">
        <v>321</v>
      </c>
      <c r="BV25" s="76"/>
      <c r="BW25" s="76"/>
      <c r="BX25" s="76"/>
      <c r="BY25" s="76"/>
      <c r="BZ25" s="76"/>
      <c r="CA25" s="76"/>
      <c r="CB25" s="76"/>
      <c r="CC25" s="76"/>
      <c r="CD25" s="76" t="s">
        <v>321</v>
      </c>
      <c r="CE25" s="76"/>
      <c r="CF25" s="76"/>
      <c r="CG25" s="76"/>
      <c r="CH25" s="76"/>
      <c r="CI25" s="76"/>
      <c r="CJ25" s="76"/>
      <c r="CK25" s="76"/>
      <c r="CL25" s="76"/>
      <c r="CM25" s="76" t="s">
        <v>321</v>
      </c>
      <c r="CN25" s="76"/>
      <c r="CO25" s="76"/>
      <c r="CP25" s="76"/>
      <c r="CQ25" s="76"/>
      <c r="CR25" s="76"/>
      <c r="CS25" s="76"/>
      <c r="CT25" s="76"/>
      <c r="CU25" s="76"/>
      <c r="CV25" s="69" t="s">
        <v>321</v>
      </c>
      <c r="CW25" s="69" t="s">
        <v>321</v>
      </c>
    </row>
    <row r="26" s="71" customFormat="true" ht="24.75" hidden="false" customHeight="true" outlineLevel="0" collapsed="false">
      <c r="A26" s="85" t="s">
        <v>322</v>
      </c>
      <c r="B26" s="85"/>
      <c r="C26" s="85"/>
      <c r="D26" s="85"/>
      <c r="E26" s="91" t="str">
        <f aca="false">E18</f>
        <v>Осуществление строительно-монтажных и пусконаладочных работ по тепловой котельной №14</v>
      </c>
      <c r="F26" s="91"/>
      <c r="G26" s="91"/>
      <c r="H26" s="91"/>
      <c r="I26" s="91"/>
      <c r="J26" s="91"/>
      <c r="K26" s="91"/>
      <c r="L26" s="91"/>
      <c r="M26" s="91"/>
      <c r="N26" s="91"/>
      <c r="O26" s="91"/>
      <c r="P26" s="91"/>
      <c r="Q26" s="91"/>
      <c r="R26" s="91"/>
      <c r="S26" s="91"/>
      <c r="T26" s="91"/>
      <c r="U26" s="91"/>
      <c r="V26" s="91"/>
      <c r="W26" s="91"/>
      <c r="X26" s="91"/>
      <c r="Y26" s="91"/>
      <c r="Z26" s="91"/>
      <c r="AA26" s="91"/>
      <c r="AB26" s="91"/>
      <c r="AC26" s="91"/>
      <c r="AD26" s="91"/>
      <c r="AE26" s="91"/>
      <c r="AF26" s="91"/>
      <c r="AG26" s="91"/>
      <c r="AH26" s="91"/>
      <c r="AI26" s="91"/>
      <c r="AJ26" s="91"/>
      <c r="AK26" s="91"/>
      <c r="AL26" s="91"/>
      <c r="AM26" s="91"/>
      <c r="AN26" s="76" t="s">
        <v>153</v>
      </c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 t="s">
        <v>321</v>
      </c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 t="s">
        <v>321</v>
      </c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 t="s">
        <v>321</v>
      </c>
      <c r="BV26" s="76"/>
      <c r="BW26" s="76"/>
      <c r="BX26" s="76"/>
      <c r="BY26" s="76"/>
      <c r="BZ26" s="76"/>
      <c r="CA26" s="76"/>
      <c r="CB26" s="76"/>
      <c r="CC26" s="76"/>
      <c r="CD26" s="76" t="s">
        <v>321</v>
      </c>
      <c r="CE26" s="76"/>
      <c r="CF26" s="76"/>
      <c r="CG26" s="76"/>
      <c r="CH26" s="76"/>
      <c r="CI26" s="76"/>
      <c r="CJ26" s="76"/>
      <c r="CK26" s="76"/>
      <c r="CL26" s="76"/>
      <c r="CM26" s="76" t="s">
        <v>321</v>
      </c>
      <c r="CN26" s="76"/>
      <c r="CO26" s="76"/>
      <c r="CP26" s="76"/>
      <c r="CQ26" s="76"/>
      <c r="CR26" s="76"/>
      <c r="CS26" s="76"/>
      <c r="CT26" s="76"/>
      <c r="CU26" s="76"/>
      <c r="CV26" s="69" t="s">
        <v>321</v>
      </c>
      <c r="CW26" s="69" t="s">
        <v>321</v>
      </c>
    </row>
    <row r="27" s="71" customFormat="true" ht="24.75" hidden="false" customHeight="true" outlineLevel="0" collapsed="false">
      <c r="A27" s="85" t="s">
        <v>323</v>
      </c>
      <c r="B27" s="85"/>
      <c r="C27" s="85"/>
      <c r="D27" s="85"/>
      <c r="E27" s="91" t="str">
        <f aca="false">E19</f>
        <v>Проектирование "Техническое перевооружение котельных Нарьян-Марского МУ ПОК И ТС №№ 1,2,5,10,11,15,17,18,24,25,27 за счет замены газовых горелок на газо-дизельные"</v>
      </c>
      <c r="F27" s="91"/>
      <c r="G27" s="91"/>
      <c r="H27" s="91"/>
      <c r="I27" s="91"/>
      <c r="J27" s="91"/>
      <c r="K27" s="91"/>
      <c r="L27" s="91"/>
      <c r="M27" s="91"/>
      <c r="N27" s="91"/>
      <c r="O27" s="91"/>
      <c r="P27" s="91"/>
      <c r="Q27" s="91"/>
      <c r="R27" s="91"/>
      <c r="S27" s="91"/>
      <c r="T27" s="91"/>
      <c r="U27" s="91"/>
      <c r="V27" s="91"/>
      <c r="W27" s="91"/>
      <c r="X27" s="91"/>
      <c r="Y27" s="91"/>
      <c r="Z27" s="91"/>
      <c r="AA27" s="91"/>
      <c r="AB27" s="91"/>
      <c r="AC27" s="91"/>
      <c r="AD27" s="91"/>
      <c r="AE27" s="91"/>
      <c r="AF27" s="91"/>
      <c r="AG27" s="91"/>
      <c r="AH27" s="91"/>
      <c r="AI27" s="91"/>
      <c r="AJ27" s="91"/>
      <c r="AK27" s="91"/>
      <c r="AL27" s="91"/>
      <c r="AM27" s="91"/>
      <c r="AN27" s="76" t="s">
        <v>153</v>
      </c>
      <c r="AO27" s="76"/>
      <c r="AP27" s="76"/>
      <c r="AQ27" s="76"/>
      <c r="AR27" s="76"/>
      <c r="AS27" s="76"/>
      <c r="AT27" s="76"/>
      <c r="AU27" s="76"/>
      <c r="AV27" s="76"/>
      <c r="AW27" s="76"/>
      <c r="AX27" s="76"/>
      <c r="AY27" s="76" t="s">
        <v>321</v>
      </c>
      <c r="AZ27" s="76"/>
      <c r="BA27" s="76"/>
      <c r="BB27" s="76"/>
      <c r="BC27" s="76"/>
      <c r="BD27" s="76"/>
      <c r="BE27" s="76"/>
      <c r="BF27" s="76"/>
      <c r="BG27" s="76"/>
      <c r="BH27" s="76"/>
      <c r="BI27" s="76"/>
      <c r="BJ27" s="76" t="s">
        <v>321</v>
      </c>
      <c r="BK27" s="76"/>
      <c r="BL27" s="76"/>
      <c r="BM27" s="76"/>
      <c r="BN27" s="76"/>
      <c r="BO27" s="76"/>
      <c r="BP27" s="76"/>
      <c r="BQ27" s="76"/>
      <c r="BR27" s="76"/>
      <c r="BS27" s="76"/>
      <c r="BT27" s="76"/>
      <c r="BU27" s="76" t="s">
        <v>321</v>
      </c>
      <c r="BV27" s="76"/>
      <c r="BW27" s="76"/>
      <c r="BX27" s="76"/>
      <c r="BY27" s="76"/>
      <c r="BZ27" s="76"/>
      <c r="CA27" s="76"/>
      <c r="CB27" s="76"/>
      <c r="CC27" s="76"/>
      <c r="CD27" s="76" t="s">
        <v>321</v>
      </c>
      <c r="CE27" s="76"/>
      <c r="CF27" s="76"/>
      <c r="CG27" s="76"/>
      <c r="CH27" s="76"/>
      <c r="CI27" s="76"/>
      <c r="CJ27" s="76"/>
      <c r="CK27" s="76"/>
      <c r="CL27" s="76"/>
      <c r="CM27" s="76" t="s">
        <v>321</v>
      </c>
      <c r="CN27" s="76"/>
      <c r="CO27" s="76"/>
      <c r="CP27" s="76"/>
      <c r="CQ27" s="76"/>
      <c r="CR27" s="76"/>
      <c r="CS27" s="76"/>
      <c r="CT27" s="76"/>
      <c r="CU27" s="76"/>
      <c r="CV27" s="69" t="s">
        <v>321</v>
      </c>
      <c r="CW27" s="69" t="s">
        <v>321</v>
      </c>
    </row>
    <row r="28" s="71" customFormat="true" ht="12" hidden="false" customHeight="false" outlineLevel="0" collapsed="false">
      <c r="A28" s="85" t="s">
        <v>324</v>
      </c>
      <c r="B28" s="85"/>
      <c r="C28" s="85"/>
      <c r="D28" s="85"/>
      <c r="E28" s="92" t="s">
        <v>325</v>
      </c>
      <c r="F28" s="92"/>
      <c r="G28" s="92"/>
      <c r="H28" s="92"/>
      <c r="I28" s="92"/>
      <c r="J28" s="92"/>
      <c r="K28" s="92"/>
      <c r="L28" s="92"/>
      <c r="M28" s="92"/>
      <c r="N28" s="92"/>
      <c r="O28" s="92"/>
      <c r="P28" s="92"/>
      <c r="Q28" s="92"/>
      <c r="R28" s="92"/>
      <c r="S28" s="92"/>
      <c r="T28" s="92"/>
      <c r="U28" s="92"/>
      <c r="V28" s="92"/>
      <c r="W28" s="92"/>
      <c r="X28" s="92"/>
      <c r="Y28" s="92"/>
      <c r="Z28" s="92"/>
      <c r="AA28" s="92"/>
      <c r="AB28" s="92"/>
      <c r="AC28" s="92"/>
      <c r="AD28" s="92"/>
      <c r="AE28" s="92"/>
      <c r="AF28" s="92"/>
      <c r="AG28" s="92"/>
      <c r="AH28" s="92"/>
      <c r="AI28" s="92"/>
      <c r="AJ28" s="92"/>
      <c r="AK28" s="92"/>
      <c r="AL28" s="92"/>
      <c r="AM28" s="92"/>
      <c r="AN28" s="92"/>
      <c r="AO28" s="92"/>
      <c r="AP28" s="92"/>
      <c r="AQ28" s="92"/>
      <c r="AR28" s="92"/>
      <c r="AS28" s="92"/>
      <c r="AT28" s="92"/>
      <c r="AU28" s="92"/>
      <c r="AV28" s="92"/>
      <c r="AW28" s="92"/>
      <c r="AX28" s="92"/>
      <c r="AY28" s="92"/>
      <c r="AZ28" s="92"/>
      <c r="BA28" s="92"/>
      <c r="BB28" s="92"/>
      <c r="BC28" s="92"/>
      <c r="BD28" s="92"/>
      <c r="BE28" s="92"/>
      <c r="BF28" s="92"/>
      <c r="BG28" s="92"/>
      <c r="BH28" s="92"/>
      <c r="BI28" s="92"/>
      <c r="BJ28" s="92"/>
      <c r="BK28" s="92"/>
      <c r="BL28" s="92"/>
      <c r="BM28" s="92"/>
      <c r="BN28" s="92"/>
      <c r="BO28" s="92"/>
      <c r="BP28" s="92"/>
      <c r="BQ28" s="92"/>
      <c r="BR28" s="92"/>
      <c r="BS28" s="92"/>
      <c r="BT28" s="92"/>
      <c r="BU28" s="92"/>
      <c r="BV28" s="92"/>
      <c r="BW28" s="92"/>
      <c r="BX28" s="92"/>
      <c r="BY28" s="92"/>
      <c r="BZ28" s="92"/>
      <c r="CA28" s="92"/>
      <c r="CB28" s="92"/>
      <c r="CC28" s="92"/>
      <c r="CD28" s="92"/>
      <c r="CE28" s="92"/>
      <c r="CF28" s="92"/>
      <c r="CG28" s="92"/>
      <c r="CH28" s="92"/>
      <c r="CI28" s="92"/>
      <c r="CJ28" s="92"/>
      <c r="CK28" s="92"/>
      <c r="CL28" s="92"/>
      <c r="CM28" s="92"/>
      <c r="CN28" s="92"/>
      <c r="CO28" s="92"/>
      <c r="CP28" s="92"/>
      <c r="CQ28" s="92"/>
      <c r="CR28" s="92"/>
      <c r="CS28" s="92"/>
      <c r="CT28" s="92"/>
      <c r="CU28" s="92"/>
      <c r="CV28" s="92"/>
      <c r="CW28" s="92"/>
    </row>
    <row r="29" s="71" customFormat="true" ht="24" hidden="false" customHeight="true" outlineLevel="0" collapsed="false">
      <c r="A29" s="85" t="s">
        <v>326</v>
      </c>
      <c r="B29" s="85"/>
      <c r="C29" s="85"/>
      <c r="D29" s="85"/>
      <c r="E29" s="93" t="str">
        <f aca="false">E25</f>
        <v>Осуществление строительно-монтажных и пусконаладочных работ по тепловой котельной №13</v>
      </c>
      <c r="F29" s="93"/>
      <c r="G29" s="93"/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  <c r="AA29" s="93"/>
      <c r="AB29" s="93"/>
      <c r="AC29" s="93"/>
      <c r="AD29" s="93"/>
      <c r="AE29" s="93"/>
      <c r="AF29" s="93"/>
      <c r="AG29" s="93"/>
      <c r="AH29" s="93"/>
      <c r="AI29" s="93"/>
      <c r="AJ29" s="93"/>
      <c r="AK29" s="93"/>
      <c r="AL29" s="93"/>
      <c r="AM29" s="93"/>
      <c r="AN29" s="76" t="s">
        <v>327</v>
      </c>
      <c r="AO29" s="76"/>
      <c r="AP29" s="76"/>
      <c r="AQ29" s="76"/>
      <c r="AR29" s="76"/>
      <c r="AS29" s="76"/>
      <c r="AT29" s="76"/>
      <c r="AU29" s="76"/>
      <c r="AV29" s="76"/>
      <c r="AW29" s="76"/>
      <c r="AX29" s="76"/>
      <c r="AY29" s="76" t="n">
        <v>84</v>
      </c>
      <c r="AZ29" s="76"/>
      <c r="BA29" s="76"/>
      <c r="BB29" s="76"/>
      <c r="BC29" s="76"/>
      <c r="BD29" s="76"/>
      <c r="BE29" s="76"/>
      <c r="BF29" s="76"/>
      <c r="BG29" s="76"/>
      <c r="BH29" s="76"/>
      <c r="BI29" s="76"/>
      <c r="BJ29" s="76" t="n">
        <v>84</v>
      </c>
      <c r="BK29" s="76"/>
      <c r="BL29" s="76"/>
      <c r="BM29" s="76"/>
      <c r="BN29" s="76"/>
      <c r="BO29" s="76"/>
      <c r="BP29" s="76"/>
      <c r="BQ29" s="76"/>
      <c r="BR29" s="76"/>
      <c r="BS29" s="76"/>
      <c r="BT29" s="76"/>
      <c r="BU29" s="76" t="n">
        <v>84</v>
      </c>
      <c r="BV29" s="76"/>
      <c r="BW29" s="76"/>
      <c r="BX29" s="76"/>
      <c r="BY29" s="76"/>
      <c r="BZ29" s="76"/>
      <c r="CA29" s="76"/>
      <c r="CB29" s="76"/>
      <c r="CC29" s="76"/>
      <c r="CD29" s="76" t="n">
        <v>88</v>
      </c>
      <c r="CE29" s="76"/>
      <c r="CF29" s="76"/>
      <c r="CG29" s="76"/>
      <c r="CH29" s="76"/>
      <c r="CI29" s="76"/>
      <c r="CJ29" s="76"/>
      <c r="CK29" s="76"/>
      <c r="CL29" s="76"/>
      <c r="CM29" s="76" t="n">
        <v>92</v>
      </c>
      <c r="CN29" s="76"/>
      <c r="CO29" s="76"/>
      <c r="CP29" s="76"/>
      <c r="CQ29" s="76"/>
      <c r="CR29" s="76"/>
      <c r="CS29" s="76"/>
      <c r="CT29" s="76"/>
      <c r="CU29" s="76"/>
      <c r="CV29" s="88" t="n">
        <v>96</v>
      </c>
      <c r="CW29" s="88" t="n">
        <v>100</v>
      </c>
    </row>
    <row r="30" s="71" customFormat="true" ht="24" hidden="false" customHeight="true" outlineLevel="0" collapsed="false">
      <c r="A30" s="85" t="s">
        <v>328</v>
      </c>
      <c r="B30" s="85"/>
      <c r="C30" s="85"/>
      <c r="D30" s="85"/>
      <c r="E30" s="93" t="str">
        <f aca="false">E26</f>
        <v>Осуществление строительно-монтажных и пусконаладочных работ по тепловой котельной №14</v>
      </c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76" t="s">
        <v>327</v>
      </c>
      <c r="AO30" s="76"/>
      <c r="AP30" s="76"/>
      <c r="AQ30" s="76"/>
      <c r="AR30" s="76"/>
      <c r="AS30" s="76"/>
      <c r="AT30" s="76"/>
      <c r="AU30" s="76"/>
      <c r="AV30" s="76"/>
      <c r="AW30" s="76"/>
      <c r="AX30" s="76"/>
      <c r="AY30" s="76" t="n">
        <v>93</v>
      </c>
      <c r="AZ30" s="76"/>
      <c r="BA30" s="76"/>
      <c r="BB30" s="76"/>
      <c r="BC30" s="76"/>
      <c r="BD30" s="76"/>
      <c r="BE30" s="76"/>
      <c r="BF30" s="76"/>
      <c r="BG30" s="76"/>
      <c r="BH30" s="76"/>
      <c r="BI30" s="76"/>
      <c r="BJ30" s="76" t="n">
        <v>93</v>
      </c>
      <c r="BK30" s="76"/>
      <c r="BL30" s="76"/>
      <c r="BM30" s="76"/>
      <c r="BN30" s="76"/>
      <c r="BO30" s="76"/>
      <c r="BP30" s="76"/>
      <c r="BQ30" s="76"/>
      <c r="BR30" s="76"/>
      <c r="BS30" s="76"/>
      <c r="BT30" s="76"/>
      <c r="BU30" s="76" t="n">
        <v>93</v>
      </c>
      <c r="BV30" s="76"/>
      <c r="BW30" s="76"/>
      <c r="BX30" s="76"/>
      <c r="BY30" s="76"/>
      <c r="BZ30" s="76"/>
      <c r="CA30" s="76"/>
      <c r="CB30" s="76"/>
      <c r="CC30" s="76"/>
      <c r="CD30" s="76" t="n">
        <v>95</v>
      </c>
      <c r="CE30" s="76"/>
      <c r="CF30" s="76"/>
      <c r="CG30" s="76"/>
      <c r="CH30" s="76"/>
      <c r="CI30" s="76"/>
      <c r="CJ30" s="76"/>
      <c r="CK30" s="76"/>
      <c r="CL30" s="76"/>
      <c r="CM30" s="76" t="n">
        <v>97</v>
      </c>
      <c r="CN30" s="76"/>
      <c r="CO30" s="76"/>
      <c r="CP30" s="76"/>
      <c r="CQ30" s="76"/>
      <c r="CR30" s="76"/>
      <c r="CS30" s="76"/>
      <c r="CT30" s="76"/>
      <c r="CU30" s="76"/>
      <c r="CV30" s="88" t="n">
        <v>99</v>
      </c>
      <c r="CW30" s="88" t="n">
        <v>100</v>
      </c>
    </row>
    <row r="31" s="71" customFormat="true" ht="24" hidden="false" customHeight="true" outlineLevel="0" collapsed="false">
      <c r="A31" s="85" t="s">
        <v>329</v>
      </c>
      <c r="B31" s="85"/>
      <c r="C31" s="85"/>
      <c r="D31" s="85"/>
      <c r="E31" s="93" t="str">
        <f aca="false">E19</f>
        <v>Проектирование "Техническое перевооружение котельных Нарьян-Марского МУ ПОК И ТС №№ 1,2,5,10,11,15,17,18,24,25,27 за счет замены газовых горелок на газо-дизельные"</v>
      </c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3"/>
      <c r="AM31" s="93"/>
      <c r="AN31" s="76" t="s">
        <v>327</v>
      </c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 t="s">
        <v>321</v>
      </c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 t="s">
        <v>321</v>
      </c>
      <c r="BK31" s="76"/>
      <c r="BL31" s="76"/>
      <c r="BM31" s="76"/>
      <c r="BN31" s="76"/>
      <c r="BO31" s="76"/>
      <c r="BP31" s="76"/>
      <c r="BQ31" s="76"/>
      <c r="BR31" s="76"/>
      <c r="BS31" s="76"/>
      <c r="BT31" s="76"/>
      <c r="BU31" s="76" t="s">
        <v>321</v>
      </c>
      <c r="BV31" s="76"/>
      <c r="BW31" s="76"/>
      <c r="BX31" s="76"/>
      <c r="BY31" s="76"/>
      <c r="BZ31" s="76"/>
      <c r="CA31" s="76"/>
      <c r="CB31" s="76"/>
      <c r="CC31" s="76"/>
      <c r="CD31" s="76" t="s">
        <v>321</v>
      </c>
      <c r="CE31" s="76"/>
      <c r="CF31" s="76"/>
      <c r="CG31" s="76"/>
      <c r="CH31" s="76"/>
      <c r="CI31" s="76"/>
      <c r="CJ31" s="76"/>
      <c r="CK31" s="76"/>
      <c r="CL31" s="76"/>
      <c r="CM31" s="76" t="s">
        <v>321</v>
      </c>
      <c r="CN31" s="76"/>
      <c r="CO31" s="76"/>
      <c r="CP31" s="76"/>
      <c r="CQ31" s="76"/>
      <c r="CR31" s="76"/>
      <c r="CS31" s="76"/>
      <c r="CT31" s="76"/>
      <c r="CU31" s="76"/>
      <c r="CV31" s="88" t="s">
        <v>321</v>
      </c>
      <c r="CW31" s="88" t="s">
        <v>321</v>
      </c>
    </row>
    <row r="32" s="71" customFormat="true" ht="12" hidden="false" customHeight="true" outlineLevel="0" collapsed="false">
      <c r="A32" s="89" t="s">
        <v>330</v>
      </c>
      <c r="B32" s="89"/>
      <c r="C32" s="89"/>
      <c r="D32" s="89"/>
      <c r="E32" s="94" t="s">
        <v>331</v>
      </c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E32" s="94"/>
      <c r="BF32" s="94"/>
      <c r="BG32" s="94"/>
      <c r="BH32" s="94"/>
      <c r="BI32" s="94"/>
      <c r="BJ32" s="94"/>
      <c r="BK32" s="94"/>
      <c r="BL32" s="94"/>
      <c r="BM32" s="94"/>
      <c r="BN32" s="94"/>
      <c r="BO32" s="94"/>
      <c r="BP32" s="94"/>
      <c r="BQ32" s="94"/>
      <c r="BR32" s="94"/>
      <c r="BS32" s="94"/>
      <c r="BT32" s="94"/>
      <c r="BU32" s="94"/>
      <c r="BV32" s="94"/>
      <c r="BW32" s="94"/>
      <c r="BX32" s="94"/>
      <c r="BY32" s="94"/>
      <c r="BZ32" s="94"/>
      <c r="CA32" s="94"/>
      <c r="CB32" s="94"/>
      <c r="CC32" s="94"/>
      <c r="CD32" s="94"/>
      <c r="CE32" s="94"/>
      <c r="CF32" s="94"/>
      <c r="CG32" s="94"/>
      <c r="CH32" s="94"/>
      <c r="CI32" s="94"/>
      <c r="CJ32" s="94"/>
      <c r="CK32" s="94"/>
      <c r="CL32" s="94"/>
      <c r="CM32" s="94"/>
      <c r="CN32" s="94"/>
      <c r="CO32" s="94"/>
      <c r="CP32" s="94"/>
      <c r="CQ32" s="94"/>
      <c r="CR32" s="94"/>
      <c r="CS32" s="94"/>
      <c r="CT32" s="94"/>
      <c r="CU32" s="94"/>
      <c r="CV32" s="94"/>
      <c r="CW32" s="94"/>
    </row>
    <row r="33" s="71" customFormat="true" ht="24" hidden="false" customHeight="true" outlineLevel="0" collapsed="false">
      <c r="A33" s="85" t="s">
        <v>332</v>
      </c>
      <c r="B33" s="85"/>
      <c r="C33" s="85"/>
      <c r="D33" s="85"/>
      <c r="E33" s="95" t="str">
        <f aca="false">E17</f>
        <v>Осуществление строительно-монтажных и пусконаладочных работ по тепловой котельной №13</v>
      </c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  <c r="AI33" s="95"/>
      <c r="AJ33" s="95"/>
      <c r="AK33" s="95"/>
      <c r="AL33" s="95"/>
      <c r="AM33" s="95"/>
      <c r="AN33" s="70" t="s">
        <v>333</v>
      </c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82" t="s">
        <v>305</v>
      </c>
      <c r="AZ33" s="82"/>
      <c r="BA33" s="82"/>
      <c r="BB33" s="82"/>
      <c r="BC33" s="82"/>
      <c r="BD33" s="82"/>
      <c r="BE33" s="82"/>
      <c r="BF33" s="82"/>
      <c r="BG33" s="82"/>
      <c r="BH33" s="82"/>
      <c r="BI33" s="82"/>
      <c r="BJ33" s="82"/>
      <c r="BK33" s="82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</row>
    <row r="34" s="71" customFormat="true" ht="24" hidden="false" customHeight="true" outlineLevel="0" collapsed="false">
      <c r="A34" s="85" t="s">
        <v>334</v>
      </c>
      <c r="B34" s="85"/>
      <c r="C34" s="85"/>
      <c r="D34" s="85"/>
      <c r="E34" s="95" t="str">
        <f aca="false">E18</f>
        <v>Осуществление строительно-монтажных и пусконаладочных работ по тепловой котельной №14</v>
      </c>
      <c r="F34" s="95"/>
      <c r="G34" s="95"/>
      <c r="H34" s="95"/>
      <c r="I34" s="95"/>
      <c r="J34" s="95"/>
      <c r="K34" s="95"/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5"/>
      <c r="AJ34" s="95"/>
      <c r="AK34" s="95"/>
      <c r="AL34" s="95"/>
      <c r="AM34" s="95"/>
      <c r="AN34" s="70" t="s">
        <v>333</v>
      </c>
      <c r="AO34" s="70"/>
      <c r="AP34" s="70"/>
      <c r="AQ34" s="70"/>
      <c r="AR34" s="70"/>
      <c r="AS34" s="70"/>
      <c r="AT34" s="70"/>
      <c r="AU34" s="70"/>
      <c r="AV34" s="70"/>
      <c r="AW34" s="70"/>
      <c r="AX34" s="70"/>
      <c r="AY34" s="82" t="s">
        <v>305</v>
      </c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</row>
    <row r="35" s="71" customFormat="true" ht="39" hidden="false" customHeight="true" outlineLevel="0" collapsed="false">
      <c r="A35" s="85" t="s">
        <v>335</v>
      </c>
      <c r="B35" s="85"/>
      <c r="C35" s="85"/>
      <c r="D35" s="85"/>
      <c r="E35" s="95" t="str">
        <f aca="false">E19</f>
        <v>Проектирование "Техническое перевооружение котельных Нарьян-Марского МУ ПОК И ТС №№ 1,2,5,10,11,15,17,18,24,25,27 за счет замены газовых горелок на газо-дизельные"</v>
      </c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95"/>
      <c r="AF35" s="95"/>
      <c r="AG35" s="95"/>
      <c r="AH35" s="95"/>
      <c r="AI35" s="95"/>
      <c r="AJ35" s="95"/>
      <c r="AK35" s="95"/>
      <c r="AL35" s="95"/>
      <c r="AM35" s="95"/>
      <c r="AN35" s="70" t="s">
        <v>333</v>
      </c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82" t="s">
        <v>305</v>
      </c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</row>
    <row r="36" s="71" customFormat="true" ht="12" hidden="false" customHeight="true" outlineLevel="0" collapsed="false">
      <c r="A36" s="89" t="s">
        <v>336</v>
      </c>
      <c r="B36" s="89"/>
      <c r="C36" s="89"/>
      <c r="D36" s="89"/>
      <c r="E36" s="90" t="s">
        <v>337</v>
      </c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0"/>
      <c r="AC36" s="90"/>
      <c r="AD36" s="90"/>
      <c r="AE36" s="90"/>
      <c r="AF36" s="90"/>
      <c r="AG36" s="90"/>
      <c r="AH36" s="90"/>
      <c r="AI36" s="90"/>
      <c r="AJ36" s="90"/>
      <c r="AK36" s="90"/>
      <c r="AL36" s="90"/>
      <c r="AM36" s="90"/>
      <c r="AN36" s="90"/>
      <c r="AO36" s="90"/>
      <c r="AP36" s="90"/>
      <c r="AQ36" s="90"/>
      <c r="AR36" s="90"/>
      <c r="AS36" s="90"/>
      <c r="AT36" s="90"/>
      <c r="AU36" s="90"/>
      <c r="AV36" s="90"/>
      <c r="AW36" s="90"/>
      <c r="AX36" s="90"/>
      <c r="AY36" s="90"/>
      <c r="AZ36" s="90"/>
      <c r="BA36" s="90"/>
      <c r="BB36" s="90"/>
      <c r="BC36" s="90"/>
      <c r="BD36" s="90"/>
      <c r="BE36" s="90"/>
      <c r="BF36" s="90"/>
      <c r="BG36" s="90"/>
      <c r="BH36" s="90"/>
      <c r="BI36" s="90"/>
      <c r="BJ36" s="90"/>
      <c r="BK36" s="90"/>
      <c r="BL36" s="90"/>
      <c r="BM36" s="90"/>
      <c r="BN36" s="90"/>
      <c r="BO36" s="90"/>
      <c r="BP36" s="90"/>
      <c r="BQ36" s="90"/>
      <c r="BR36" s="90"/>
      <c r="BS36" s="90"/>
      <c r="BT36" s="90"/>
      <c r="BU36" s="90"/>
      <c r="BV36" s="90"/>
      <c r="BW36" s="90"/>
      <c r="BX36" s="90"/>
      <c r="BY36" s="90"/>
      <c r="BZ36" s="90"/>
      <c r="CA36" s="90"/>
      <c r="CB36" s="90"/>
      <c r="CC36" s="90"/>
      <c r="CD36" s="90"/>
      <c r="CE36" s="90"/>
      <c r="CF36" s="90"/>
      <c r="CG36" s="90"/>
      <c r="CH36" s="90"/>
      <c r="CI36" s="90"/>
      <c r="CJ36" s="90"/>
      <c r="CK36" s="90"/>
      <c r="CL36" s="90"/>
      <c r="CM36" s="90"/>
      <c r="CN36" s="90"/>
      <c r="CO36" s="90"/>
      <c r="CP36" s="90"/>
      <c r="CQ36" s="90"/>
      <c r="CR36" s="90"/>
      <c r="CS36" s="90"/>
      <c r="CT36" s="90"/>
      <c r="CU36" s="90"/>
      <c r="CV36" s="90"/>
      <c r="CW36" s="90"/>
    </row>
    <row r="37" s="71" customFormat="true" ht="25.5" hidden="false" customHeight="true" outlineLevel="0" collapsed="false">
      <c r="A37" s="85" t="s">
        <v>210</v>
      </c>
      <c r="B37" s="85"/>
      <c r="C37" s="85"/>
      <c r="D37" s="85"/>
      <c r="E37" s="96" t="str">
        <f aca="false">E17</f>
        <v>Осуществление строительно-монтажных и пусконаладочных работ по тепловой котельной №13</v>
      </c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96"/>
      <c r="X37" s="96"/>
      <c r="Y37" s="96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70" t="s">
        <v>338</v>
      </c>
      <c r="AO37" s="70"/>
      <c r="AP37" s="70"/>
      <c r="AQ37" s="70"/>
      <c r="AR37" s="70"/>
      <c r="AS37" s="70"/>
      <c r="AT37" s="70"/>
      <c r="AU37" s="70"/>
      <c r="AV37" s="70"/>
      <c r="AW37" s="70"/>
      <c r="AX37" s="70"/>
      <c r="AY37" s="82" t="s">
        <v>305</v>
      </c>
      <c r="AZ37" s="82"/>
      <c r="BA37" s="82"/>
      <c r="BB37" s="82"/>
      <c r="BC37" s="82"/>
      <c r="BD37" s="82"/>
      <c r="BE37" s="82"/>
      <c r="BF37" s="82"/>
      <c r="BG37" s="82"/>
      <c r="BH37" s="82"/>
      <c r="BI37" s="82"/>
      <c r="BJ37" s="82"/>
      <c r="BK37" s="82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</row>
    <row r="38" s="71" customFormat="true" ht="25.5" hidden="false" customHeight="true" outlineLevel="0" collapsed="false">
      <c r="A38" s="85" t="s">
        <v>211</v>
      </c>
      <c r="B38" s="85"/>
      <c r="C38" s="85"/>
      <c r="D38" s="85"/>
      <c r="E38" s="96" t="str">
        <f aca="false">E18</f>
        <v>Осуществление строительно-монтажных и пусконаладочных работ по тепловой котельной №14</v>
      </c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70" t="s">
        <v>338</v>
      </c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82" t="s">
        <v>305</v>
      </c>
      <c r="AZ38" s="82"/>
      <c r="BA38" s="82"/>
      <c r="BB38" s="82"/>
      <c r="BC38" s="82"/>
      <c r="BD38" s="82"/>
      <c r="BE38" s="82"/>
      <c r="BF38" s="82"/>
      <c r="BG38" s="82"/>
      <c r="BH38" s="82"/>
      <c r="BI38" s="82"/>
      <c r="BJ38" s="82"/>
      <c r="BK38" s="82"/>
      <c r="BL38" s="82"/>
      <c r="BM38" s="82"/>
      <c r="BN38" s="82"/>
      <c r="BO38" s="82"/>
      <c r="BP38" s="82"/>
      <c r="BQ38" s="82"/>
      <c r="BR38" s="82"/>
      <c r="BS38" s="82"/>
      <c r="BT38" s="82"/>
      <c r="BU38" s="82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</row>
    <row r="39" s="71" customFormat="true" ht="39" hidden="false" customHeight="true" outlineLevel="0" collapsed="false">
      <c r="A39" s="85" t="s">
        <v>212</v>
      </c>
      <c r="B39" s="85"/>
      <c r="C39" s="85"/>
      <c r="D39" s="85"/>
      <c r="E39" s="96" t="str">
        <f aca="false">E19</f>
        <v>Проектирование "Техническое перевооружение котельных Нарьян-Марского МУ ПОК И ТС №№ 1,2,5,10,11,15,17,18,24,25,27 за счет замены газовых горелок на газо-дизельные"</v>
      </c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70" t="s">
        <v>338</v>
      </c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82" t="s">
        <v>305</v>
      </c>
      <c r="AZ39" s="82"/>
      <c r="BA39" s="82"/>
      <c r="BB39" s="82"/>
      <c r="BC39" s="82"/>
      <c r="BD39" s="82"/>
      <c r="BE39" s="82"/>
      <c r="BF39" s="82"/>
      <c r="BG39" s="82"/>
      <c r="BH39" s="82"/>
      <c r="BI39" s="82"/>
      <c r="BJ39" s="82"/>
      <c r="BK39" s="82"/>
      <c r="BL39" s="82"/>
      <c r="BM39" s="82"/>
      <c r="BN39" s="82"/>
      <c r="BO39" s="82"/>
      <c r="BP39" s="82"/>
      <c r="BQ39" s="82"/>
      <c r="BR39" s="82"/>
      <c r="BS39" s="82"/>
      <c r="BT39" s="82"/>
      <c r="BU39" s="82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</row>
    <row r="40" s="71" customFormat="true" ht="48" hidden="false" customHeight="true" outlineLevel="0" collapsed="false">
      <c r="A40" s="85" t="s">
        <v>339</v>
      </c>
      <c r="B40" s="85"/>
      <c r="C40" s="85"/>
      <c r="D40" s="85"/>
      <c r="E40" s="86" t="s">
        <v>340</v>
      </c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  <c r="Z40" s="86"/>
      <c r="AA40" s="86"/>
      <c r="AB40" s="86"/>
      <c r="AC40" s="86"/>
      <c r="AD40" s="86"/>
      <c r="AE40" s="86"/>
      <c r="AF40" s="86"/>
      <c r="AG40" s="86"/>
      <c r="AH40" s="86"/>
      <c r="AI40" s="86"/>
      <c r="AJ40" s="86"/>
      <c r="AK40" s="86"/>
      <c r="AL40" s="86"/>
      <c r="AM40" s="86"/>
      <c r="AN40" s="86"/>
      <c r="AO40" s="86"/>
      <c r="AP40" s="86"/>
      <c r="AQ40" s="86"/>
      <c r="AR40" s="86"/>
      <c r="AS40" s="86"/>
      <c r="AT40" s="86"/>
      <c r="AU40" s="86"/>
      <c r="AV40" s="86"/>
      <c r="AW40" s="86"/>
      <c r="AX40" s="86"/>
      <c r="AY40" s="86"/>
      <c r="AZ40" s="86"/>
      <c r="BA40" s="86"/>
      <c r="BB40" s="86"/>
      <c r="BC40" s="86"/>
      <c r="BD40" s="86"/>
      <c r="BE40" s="86"/>
      <c r="BF40" s="86"/>
      <c r="BG40" s="86"/>
      <c r="BH40" s="86"/>
      <c r="BI40" s="86"/>
      <c r="BJ40" s="86"/>
      <c r="BK40" s="86"/>
      <c r="BL40" s="86"/>
      <c r="BM40" s="86"/>
      <c r="BN40" s="86"/>
      <c r="BO40" s="86"/>
      <c r="BP40" s="86"/>
      <c r="BQ40" s="86"/>
      <c r="BR40" s="86"/>
      <c r="BS40" s="86"/>
      <c r="BT40" s="86"/>
      <c r="BU40" s="86"/>
      <c r="BV40" s="86"/>
      <c r="BW40" s="86"/>
      <c r="BX40" s="86"/>
      <c r="BY40" s="86"/>
      <c r="BZ40" s="86"/>
      <c r="CA40" s="86"/>
      <c r="CB40" s="86"/>
      <c r="CC40" s="86"/>
      <c r="CD40" s="86"/>
      <c r="CE40" s="86"/>
      <c r="CF40" s="86"/>
      <c r="CG40" s="86"/>
      <c r="CH40" s="86"/>
      <c r="CI40" s="86"/>
      <c r="CJ40" s="86"/>
      <c r="CK40" s="86"/>
      <c r="CL40" s="86"/>
      <c r="CM40" s="86"/>
      <c r="CN40" s="86"/>
      <c r="CO40" s="86"/>
      <c r="CP40" s="86"/>
      <c r="CQ40" s="86"/>
      <c r="CR40" s="86"/>
      <c r="CS40" s="86"/>
      <c r="CT40" s="86"/>
      <c r="CU40" s="86"/>
      <c r="CV40" s="86"/>
      <c r="CW40" s="86"/>
    </row>
    <row r="41" s="71" customFormat="true" ht="24" hidden="false" customHeight="true" outlineLevel="0" collapsed="false">
      <c r="A41" s="85" t="s">
        <v>215</v>
      </c>
      <c r="B41" s="85"/>
      <c r="C41" s="85"/>
      <c r="D41" s="85"/>
      <c r="E41" s="87" t="str">
        <f aca="false">E17</f>
        <v>Осуществление строительно-монтажных и пусконаладочных работ по тепловой котельной №13</v>
      </c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77" t="s">
        <v>341</v>
      </c>
      <c r="AO41" s="77"/>
      <c r="AP41" s="77"/>
      <c r="AQ41" s="77"/>
      <c r="AR41" s="77"/>
      <c r="AS41" s="77"/>
      <c r="AT41" s="77"/>
      <c r="AU41" s="77"/>
      <c r="AV41" s="77"/>
      <c r="AW41" s="77"/>
      <c r="AX41" s="77"/>
      <c r="AY41" s="82" t="n">
        <v>0.5</v>
      </c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 t="n">
        <v>0.49</v>
      </c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 t="n">
        <v>0.49</v>
      </c>
      <c r="BV41" s="82"/>
      <c r="BW41" s="82"/>
      <c r="BX41" s="82"/>
      <c r="BY41" s="82"/>
      <c r="BZ41" s="82"/>
      <c r="CA41" s="82"/>
      <c r="CB41" s="82"/>
      <c r="CC41" s="82"/>
      <c r="CD41" s="82" t="n">
        <v>0.49</v>
      </c>
      <c r="CE41" s="82"/>
      <c r="CF41" s="82"/>
      <c r="CG41" s="82"/>
      <c r="CH41" s="82"/>
      <c r="CI41" s="82"/>
      <c r="CJ41" s="82"/>
      <c r="CK41" s="82"/>
      <c r="CL41" s="82"/>
      <c r="CM41" s="82" t="n">
        <v>0.49</v>
      </c>
      <c r="CN41" s="82"/>
      <c r="CO41" s="82"/>
      <c r="CP41" s="82"/>
      <c r="CQ41" s="82"/>
      <c r="CR41" s="82"/>
      <c r="CS41" s="82"/>
      <c r="CT41" s="82"/>
      <c r="CU41" s="82"/>
      <c r="CV41" s="97" t="n">
        <v>0.49</v>
      </c>
      <c r="CW41" s="97" t="n">
        <v>0.49</v>
      </c>
    </row>
    <row r="42" s="71" customFormat="true" ht="24" hidden="false" customHeight="true" outlineLevel="0" collapsed="false">
      <c r="A42" s="85" t="s">
        <v>216</v>
      </c>
      <c r="B42" s="85"/>
      <c r="C42" s="85"/>
      <c r="D42" s="85"/>
      <c r="E42" s="87" t="str">
        <f aca="false">E18</f>
        <v>Осуществление строительно-монтажных и пусконаладочных работ по тепловой котельной №14</v>
      </c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  <c r="AC42" s="87"/>
      <c r="AD42" s="87"/>
      <c r="AE42" s="87"/>
      <c r="AF42" s="87"/>
      <c r="AG42" s="87"/>
      <c r="AH42" s="87"/>
      <c r="AI42" s="87"/>
      <c r="AJ42" s="87"/>
      <c r="AK42" s="87"/>
      <c r="AL42" s="87"/>
      <c r="AM42" s="87"/>
      <c r="AN42" s="77" t="s">
        <v>341</v>
      </c>
      <c r="AO42" s="77"/>
      <c r="AP42" s="77"/>
      <c r="AQ42" s="77"/>
      <c r="AR42" s="77"/>
      <c r="AS42" s="77"/>
      <c r="AT42" s="77"/>
      <c r="AU42" s="77"/>
      <c r="AV42" s="77"/>
      <c r="AW42" s="77"/>
      <c r="AX42" s="77"/>
      <c r="AY42" s="82" t="n">
        <v>0.5</v>
      </c>
      <c r="AZ42" s="82"/>
      <c r="BA42" s="82"/>
      <c r="BB42" s="82"/>
      <c r="BC42" s="82"/>
      <c r="BD42" s="82"/>
      <c r="BE42" s="82"/>
      <c r="BF42" s="82"/>
      <c r="BG42" s="82"/>
      <c r="BH42" s="82"/>
      <c r="BI42" s="82"/>
      <c r="BJ42" s="82" t="n">
        <v>0.49</v>
      </c>
      <c r="BK42" s="82"/>
      <c r="BL42" s="82"/>
      <c r="BM42" s="82"/>
      <c r="BN42" s="82"/>
      <c r="BO42" s="82"/>
      <c r="BP42" s="82"/>
      <c r="BQ42" s="82"/>
      <c r="BR42" s="82"/>
      <c r="BS42" s="82"/>
      <c r="BT42" s="82"/>
      <c r="BU42" s="82" t="n">
        <v>0.49</v>
      </c>
      <c r="BV42" s="82"/>
      <c r="BW42" s="82"/>
      <c r="BX42" s="82"/>
      <c r="BY42" s="82"/>
      <c r="BZ42" s="82"/>
      <c r="CA42" s="82"/>
      <c r="CB42" s="82"/>
      <c r="CC42" s="82"/>
      <c r="CD42" s="82" t="n">
        <v>0.49</v>
      </c>
      <c r="CE42" s="82"/>
      <c r="CF42" s="82"/>
      <c r="CG42" s="82"/>
      <c r="CH42" s="82"/>
      <c r="CI42" s="82"/>
      <c r="CJ42" s="82"/>
      <c r="CK42" s="82"/>
      <c r="CL42" s="82"/>
      <c r="CM42" s="82" t="n">
        <v>0.49</v>
      </c>
      <c r="CN42" s="82"/>
      <c r="CO42" s="82"/>
      <c r="CP42" s="82"/>
      <c r="CQ42" s="82"/>
      <c r="CR42" s="82"/>
      <c r="CS42" s="82"/>
      <c r="CT42" s="82"/>
      <c r="CU42" s="82"/>
      <c r="CV42" s="97" t="n">
        <v>0.49</v>
      </c>
      <c r="CW42" s="97" t="n">
        <v>0.49</v>
      </c>
    </row>
    <row r="43" s="71" customFormat="true" ht="24" hidden="false" customHeight="true" outlineLevel="0" collapsed="false">
      <c r="A43" s="85" t="s">
        <v>217</v>
      </c>
      <c r="B43" s="85"/>
      <c r="C43" s="85"/>
      <c r="D43" s="85"/>
      <c r="E43" s="87" t="str">
        <f aca="false">E19</f>
        <v>Проектирование "Техническое перевооружение котельных Нарьян-Марского МУ ПОК И ТС №№ 1,2,5,10,11,15,17,18,24,25,27 за счет замены газовых горелок на газо-дизельные"</v>
      </c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/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77" t="s">
        <v>341</v>
      </c>
      <c r="AO43" s="77"/>
      <c r="AP43" s="77"/>
      <c r="AQ43" s="77"/>
      <c r="AR43" s="77"/>
      <c r="AS43" s="77"/>
      <c r="AT43" s="77"/>
      <c r="AU43" s="77"/>
      <c r="AV43" s="77"/>
      <c r="AW43" s="77"/>
      <c r="AX43" s="77"/>
      <c r="AY43" s="82" t="n">
        <v>0.5</v>
      </c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 t="n">
        <v>0.49</v>
      </c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 t="n">
        <v>0.49</v>
      </c>
      <c r="BV43" s="82"/>
      <c r="BW43" s="82"/>
      <c r="BX43" s="82"/>
      <c r="BY43" s="82"/>
      <c r="BZ43" s="82"/>
      <c r="CA43" s="82"/>
      <c r="CB43" s="82"/>
      <c r="CC43" s="82"/>
      <c r="CD43" s="82" t="n">
        <v>0.49</v>
      </c>
      <c r="CE43" s="82"/>
      <c r="CF43" s="82"/>
      <c r="CG43" s="82"/>
      <c r="CH43" s="82"/>
      <c r="CI43" s="82"/>
      <c r="CJ43" s="82"/>
      <c r="CK43" s="82"/>
      <c r="CL43" s="82"/>
      <c r="CM43" s="82" t="n">
        <v>0.49</v>
      </c>
      <c r="CN43" s="82"/>
      <c r="CO43" s="82"/>
      <c r="CP43" s="82"/>
      <c r="CQ43" s="82"/>
      <c r="CR43" s="82"/>
      <c r="CS43" s="82"/>
      <c r="CT43" s="82"/>
      <c r="CU43" s="82"/>
      <c r="CV43" s="97" t="n">
        <v>0.49</v>
      </c>
      <c r="CW43" s="97" t="n">
        <v>0.49</v>
      </c>
    </row>
    <row r="45" s="71" customFormat="true" ht="15.75" hidden="false" customHeight="false" outlineLevel="0" collapsed="false">
      <c r="A45" s="18" t="str">
        <f aca="false">'1'!A111</f>
        <v>Руководитель регулируемой  организации</v>
      </c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"/>
      <c r="AA45" s="1"/>
      <c r="AB45" s="1"/>
      <c r="AC45" s="1"/>
      <c r="AD45" s="1"/>
      <c r="AE45" s="1"/>
      <c r="AF45" s="1" t="s">
        <v>44</v>
      </c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59"/>
      <c r="CK45" s="59"/>
      <c r="CL45" s="59"/>
      <c r="CM45" s="59"/>
      <c r="CN45" s="59"/>
      <c r="CO45" s="59"/>
      <c r="CP45" s="59"/>
      <c r="CQ45" s="59"/>
      <c r="CR45" s="59"/>
      <c r="CS45" s="59"/>
      <c r="CT45" s="59"/>
      <c r="CU45" s="59"/>
      <c r="CV45" s="59"/>
      <c r="CW45" s="59"/>
      <c r="CX45" s="59"/>
      <c r="CY45" s="59"/>
      <c r="CZ45" s="59"/>
      <c r="DA45" s="59"/>
      <c r="DB45" s="59"/>
      <c r="DC45" s="59"/>
      <c r="DD45" s="59"/>
      <c r="DE45" s="59"/>
      <c r="DF45" s="1"/>
      <c r="DG45" s="1"/>
      <c r="DH45" s="1"/>
      <c r="DI45" s="1"/>
      <c r="DJ45" s="1"/>
      <c r="DK45" s="1"/>
      <c r="DL45" s="1"/>
      <c r="DM45" s="1"/>
      <c r="DN45" s="19"/>
      <c r="DO45" s="19"/>
      <c r="DP45" s="19"/>
      <c r="DQ45" s="19"/>
      <c r="DR45" s="19"/>
      <c r="DS45" s="19"/>
      <c r="DT45" s="19"/>
    </row>
    <row r="46" s="71" customFormat="true" ht="12" hidden="false" customHeight="false" outlineLevel="0" collapsed="false">
      <c r="A46" s="98" t="s">
        <v>45</v>
      </c>
      <c r="AY46" s="83"/>
      <c r="AZ46" s="83"/>
      <c r="BA46" s="83"/>
      <c r="BB46" s="83"/>
      <c r="BC46" s="83"/>
      <c r="BD46" s="83"/>
      <c r="BE46" s="83"/>
      <c r="BF46" s="83"/>
      <c r="BG46" s="83"/>
      <c r="BH46" s="83"/>
      <c r="BI46" s="83"/>
      <c r="BU46" s="83"/>
      <c r="BV46" s="83"/>
      <c r="BW46" s="83"/>
      <c r="BX46" s="83"/>
      <c r="BY46" s="83"/>
      <c r="BZ46" s="83"/>
      <c r="CA46" s="83"/>
      <c r="CB46" s="83"/>
      <c r="CC46" s="83"/>
      <c r="CM46" s="83"/>
      <c r="CN46" s="83"/>
      <c r="CO46" s="83"/>
      <c r="CP46" s="83"/>
      <c r="CQ46" s="83"/>
      <c r="CR46" s="83"/>
      <c r="CS46" s="83"/>
      <c r="CT46" s="83"/>
      <c r="CU46" s="83"/>
      <c r="CW46" s="83"/>
    </row>
  </sheetData>
  <mergeCells count="174">
    <mergeCell ref="A7:CU7"/>
    <mergeCell ref="A8:CU8"/>
    <mergeCell ref="M9:CI9"/>
    <mergeCell ref="M10:CI10"/>
    <mergeCell ref="A12:D12"/>
    <mergeCell ref="E12:AM12"/>
    <mergeCell ref="AN12:AX12"/>
    <mergeCell ref="AY12:BI12"/>
    <mergeCell ref="BJ12:BT12"/>
    <mergeCell ref="BU12:CW12"/>
    <mergeCell ref="A13:D13"/>
    <mergeCell ref="E13:AM13"/>
    <mergeCell ref="AN13:AX13"/>
    <mergeCell ref="AY13:BI13"/>
    <mergeCell ref="BJ13:BT13"/>
    <mergeCell ref="BU13:CW13"/>
    <mergeCell ref="A14:D14"/>
    <mergeCell ref="E14:AM14"/>
    <mergeCell ref="AN14:AX14"/>
    <mergeCell ref="AY14:BI14"/>
    <mergeCell ref="BJ14:BT14"/>
    <mergeCell ref="BU14:CC14"/>
    <mergeCell ref="CD14:CL14"/>
    <mergeCell ref="CM14:CU14"/>
    <mergeCell ref="A15:D15"/>
    <mergeCell ref="E15:AM15"/>
    <mergeCell ref="AN15:AX15"/>
    <mergeCell ref="AY15:BI15"/>
    <mergeCell ref="BJ15:BT15"/>
    <mergeCell ref="BU15:CC15"/>
    <mergeCell ref="CD15:CL15"/>
    <mergeCell ref="CM15:CU15"/>
    <mergeCell ref="A16:D16"/>
    <mergeCell ref="E16:CW16"/>
    <mergeCell ref="A17:D17"/>
    <mergeCell ref="E17:AM17"/>
    <mergeCell ref="AN17:AX17"/>
    <mergeCell ref="AY17:CW17"/>
    <mergeCell ref="A18:D18"/>
    <mergeCell ref="E18:AM18"/>
    <mergeCell ref="AN18:AX18"/>
    <mergeCell ref="AY18:CW18"/>
    <mergeCell ref="A19:D19"/>
    <mergeCell ref="E19:AM19"/>
    <mergeCell ref="AN19:AX19"/>
    <mergeCell ref="AY19:CW19"/>
    <mergeCell ref="A20:D20"/>
    <mergeCell ref="E20:CW20"/>
    <mergeCell ref="A21:D21"/>
    <mergeCell ref="E21:AM21"/>
    <mergeCell ref="AN21:AX21"/>
    <mergeCell ref="AY21:BI21"/>
    <mergeCell ref="BJ21:BT21"/>
    <mergeCell ref="BU21:CC21"/>
    <mergeCell ref="CD21:CL21"/>
    <mergeCell ref="CM21:CU21"/>
    <mergeCell ref="A22:D22"/>
    <mergeCell ref="E22:AM22"/>
    <mergeCell ref="AN22:AX22"/>
    <mergeCell ref="AY22:BI22"/>
    <mergeCell ref="BJ22:BT22"/>
    <mergeCell ref="BU22:CC22"/>
    <mergeCell ref="CD22:CL22"/>
    <mergeCell ref="CM22:CU22"/>
    <mergeCell ref="A23:D23"/>
    <mergeCell ref="E23:AM23"/>
    <mergeCell ref="AN23:AX23"/>
    <mergeCell ref="AY23:CW23"/>
    <mergeCell ref="A24:D24"/>
    <mergeCell ref="E24:CW24"/>
    <mergeCell ref="A25:D25"/>
    <mergeCell ref="E25:AM25"/>
    <mergeCell ref="AN25:AX25"/>
    <mergeCell ref="AY25:BI25"/>
    <mergeCell ref="BJ25:BT25"/>
    <mergeCell ref="BU25:CC25"/>
    <mergeCell ref="CD25:CL25"/>
    <mergeCell ref="CM25:CU25"/>
    <mergeCell ref="A26:D26"/>
    <mergeCell ref="E26:AM26"/>
    <mergeCell ref="AN26:AX26"/>
    <mergeCell ref="AY26:BI26"/>
    <mergeCell ref="BJ26:BT26"/>
    <mergeCell ref="BU26:CC26"/>
    <mergeCell ref="CD26:CL26"/>
    <mergeCell ref="CM26:CU26"/>
    <mergeCell ref="A27:D27"/>
    <mergeCell ref="E27:AM27"/>
    <mergeCell ref="AN27:AX27"/>
    <mergeCell ref="AY27:BI27"/>
    <mergeCell ref="BJ27:BT27"/>
    <mergeCell ref="BU27:CC27"/>
    <mergeCell ref="CD27:CL27"/>
    <mergeCell ref="CM27:CU27"/>
    <mergeCell ref="A28:D28"/>
    <mergeCell ref="E28:CW28"/>
    <mergeCell ref="A29:D29"/>
    <mergeCell ref="E29:AM29"/>
    <mergeCell ref="AN29:AX29"/>
    <mergeCell ref="AY29:BI29"/>
    <mergeCell ref="BJ29:BT29"/>
    <mergeCell ref="BU29:CC29"/>
    <mergeCell ref="CD29:CL29"/>
    <mergeCell ref="CM29:CU29"/>
    <mergeCell ref="A30:D30"/>
    <mergeCell ref="E30:AM30"/>
    <mergeCell ref="AN30:AX30"/>
    <mergeCell ref="AY30:BI30"/>
    <mergeCell ref="BJ30:BT30"/>
    <mergeCell ref="BU30:CC30"/>
    <mergeCell ref="CD30:CL30"/>
    <mergeCell ref="CM30:CU30"/>
    <mergeCell ref="A31:D31"/>
    <mergeCell ref="E31:AM31"/>
    <mergeCell ref="AN31:AX31"/>
    <mergeCell ref="AY31:BI31"/>
    <mergeCell ref="BJ31:BT31"/>
    <mergeCell ref="BU31:CC31"/>
    <mergeCell ref="CD31:CL31"/>
    <mergeCell ref="CM31:CU31"/>
    <mergeCell ref="A32:D32"/>
    <mergeCell ref="E32:CW32"/>
    <mergeCell ref="A33:D33"/>
    <mergeCell ref="E33:AM33"/>
    <mergeCell ref="AN33:AX33"/>
    <mergeCell ref="AY33:CW33"/>
    <mergeCell ref="A34:D34"/>
    <mergeCell ref="E34:AM34"/>
    <mergeCell ref="AN34:AX34"/>
    <mergeCell ref="AY34:CW34"/>
    <mergeCell ref="A35:D35"/>
    <mergeCell ref="E35:AM35"/>
    <mergeCell ref="AN35:AX35"/>
    <mergeCell ref="AY35:CW35"/>
    <mergeCell ref="A36:D36"/>
    <mergeCell ref="E36:CW36"/>
    <mergeCell ref="A37:D37"/>
    <mergeCell ref="E37:AM37"/>
    <mergeCell ref="AN37:AX37"/>
    <mergeCell ref="AY37:CW37"/>
    <mergeCell ref="A38:D38"/>
    <mergeCell ref="E38:AM38"/>
    <mergeCell ref="AN38:AX38"/>
    <mergeCell ref="AY38:CW38"/>
    <mergeCell ref="A39:D39"/>
    <mergeCell ref="E39:AM39"/>
    <mergeCell ref="AN39:AX39"/>
    <mergeCell ref="AY39:CW39"/>
    <mergeCell ref="A40:D40"/>
    <mergeCell ref="E40:CW40"/>
    <mergeCell ref="A41:D41"/>
    <mergeCell ref="E41:AM41"/>
    <mergeCell ref="AN41:AX41"/>
    <mergeCell ref="AY41:BI41"/>
    <mergeCell ref="BJ41:BT41"/>
    <mergeCell ref="BU41:CC41"/>
    <mergeCell ref="CD41:CL41"/>
    <mergeCell ref="CM41:CU41"/>
    <mergeCell ref="A42:D42"/>
    <mergeCell ref="E42:AM42"/>
    <mergeCell ref="AN42:AX42"/>
    <mergeCell ref="AY42:BI42"/>
    <mergeCell ref="BJ42:BT42"/>
    <mergeCell ref="BU42:CC42"/>
    <mergeCell ref="CD42:CL42"/>
    <mergeCell ref="CM42:CU42"/>
    <mergeCell ref="A43:D43"/>
    <mergeCell ref="E43:AM43"/>
    <mergeCell ref="AN43:AX43"/>
    <mergeCell ref="AY43:BI43"/>
    <mergeCell ref="BJ43:BT43"/>
    <mergeCell ref="BU43:CC43"/>
    <mergeCell ref="CD43:CL43"/>
    <mergeCell ref="CM43:CU43"/>
  </mergeCells>
  <printOptions headings="false" gridLines="false" gridLinesSet="true" horizontalCentered="false" verticalCentered="false"/>
  <pageMargins left="0.39375" right="0.39375" top="0.7875" bottom="0.39375" header="0.275694444444444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>&amp;L&amp;"Arial,Обычный"&amp;6Подготовлено с использованием системы ГАРАНТ</oddHeader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34"/>
  <sheetViews>
    <sheetView showFormulas="false" showGridLines="tru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AJ33" activeCellId="0" sqref="AJ33"/>
    </sheetView>
  </sheetViews>
  <sheetFormatPr defaultColWidth="1.42578125" defaultRowHeight="15.75" zeroHeight="false" outlineLevelRow="0" outlineLevelCol="0"/>
  <cols>
    <col collapsed="false" customWidth="false" hidden="false" outlineLevel="0" max="18" min="1" style="1" width="1.42"/>
    <col collapsed="false" customWidth="true" hidden="false" outlineLevel="0" max="19" min="19" style="1" width="3.71"/>
    <col collapsed="false" customWidth="false" hidden="false" outlineLevel="0" max="35" min="20" style="1" width="1.42"/>
    <col collapsed="false" customWidth="true" hidden="false" outlineLevel="0" max="36" min="36" style="1" width="4.71"/>
    <col collapsed="false" customWidth="true" hidden="false" outlineLevel="0" max="37" min="37" style="1" width="5"/>
    <col collapsed="false" customWidth="false" hidden="false" outlineLevel="0" max="53" min="38" style="1" width="1.42"/>
    <col collapsed="false" customWidth="true" hidden="false" outlineLevel="0" max="55" min="54" style="1" width="4.42"/>
    <col collapsed="false" customWidth="false" hidden="false" outlineLevel="0" max="71" min="56" style="1" width="1.42"/>
    <col collapsed="false" customWidth="true" hidden="false" outlineLevel="0" max="72" min="72" style="1" width="5.57"/>
    <col collapsed="false" customWidth="true" hidden="false" outlineLevel="0" max="73" min="73" style="1" width="5.42"/>
    <col collapsed="false" customWidth="false" hidden="false" outlineLevel="0" max="89" min="74" style="1" width="1.42"/>
    <col collapsed="false" customWidth="true" hidden="false" outlineLevel="0" max="90" min="90" style="1" width="5.29"/>
    <col collapsed="false" customWidth="true" hidden="false" outlineLevel="0" max="91" min="91" style="1" width="5.86"/>
    <col collapsed="false" customWidth="false" hidden="false" outlineLevel="0" max="107" min="92" style="1" width="1.42"/>
    <col collapsed="false" customWidth="true" hidden="false" outlineLevel="0" max="109" min="108" style="1" width="4.14"/>
    <col collapsed="false" customWidth="false" hidden="false" outlineLevel="0" max="16384" min="110" style="1" width="1.42"/>
  </cols>
  <sheetData>
    <row r="1" s="2" customFormat="true" ht="11.25" hidden="false" customHeight="false" outlineLevel="0" collapsed="false">
      <c r="DE1" s="3" t="s">
        <v>0</v>
      </c>
    </row>
    <row r="2" s="2" customFormat="true" ht="11.25" hidden="false" customHeight="false" outlineLevel="0" collapsed="false">
      <c r="DE2" s="3" t="s">
        <v>1</v>
      </c>
    </row>
    <row r="3" s="2" customFormat="true" ht="11.25" hidden="false" customHeight="false" outlineLevel="0" collapsed="false">
      <c r="DE3" s="3" t="s">
        <v>2</v>
      </c>
    </row>
    <row r="4" s="2" customFormat="true" ht="11.25" hidden="false" customHeight="false" outlineLevel="0" collapsed="false">
      <c r="DE4" s="3" t="s">
        <v>3</v>
      </c>
    </row>
    <row r="5" customFormat="false" ht="10.5" hidden="false" customHeight="true" outlineLevel="0" collapsed="false"/>
    <row r="6" s="5" customFormat="true" ht="12.75" hidden="false" customHeight="false" outlineLevel="0" collapsed="false">
      <c r="DE6" s="6" t="s">
        <v>342</v>
      </c>
    </row>
    <row r="7" customFormat="false" ht="15.75" hidden="false" customHeight="false" outlineLevel="0" collapsed="false">
      <c r="A7" s="4" t="s">
        <v>343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</row>
    <row r="8" customFormat="false" ht="15.75" hidden="false" customHeight="false" outlineLevel="0" collapsed="false">
      <c r="M8" s="99" t="str">
        <f aca="false">'1'!E14</f>
        <v>Нарьян-Марского муниципального унитарного предприятия  объединенных котельных и тепловых сетей</v>
      </c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99"/>
      <c r="AP8" s="99"/>
      <c r="AQ8" s="99"/>
      <c r="AR8" s="99"/>
      <c r="AS8" s="99"/>
      <c r="AT8" s="99"/>
      <c r="AU8" s="99"/>
      <c r="AV8" s="99"/>
      <c r="AW8" s="99"/>
      <c r="AX8" s="99"/>
      <c r="AY8" s="99"/>
      <c r="AZ8" s="99"/>
      <c r="BA8" s="99"/>
      <c r="BB8" s="99"/>
      <c r="BC8" s="99"/>
      <c r="BD8" s="99"/>
      <c r="BE8" s="99"/>
      <c r="BF8" s="99"/>
      <c r="BG8" s="99"/>
      <c r="BH8" s="99"/>
      <c r="BI8" s="99"/>
      <c r="BJ8" s="99"/>
      <c r="BK8" s="99"/>
      <c r="BL8" s="99"/>
      <c r="BM8" s="99"/>
      <c r="BN8" s="99"/>
      <c r="BO8" s="99"/>
      <c r="BP8" s="99"/>
      <c r="BQ8" s="99"/>
      <c r="BR8" s="99"/>
      <c r="BS8" s="99"/>
      <c r="BT8" s="99"/>
      <c r="BU8" s="99"/>
      <c r="BV8" s="99"/>
      <c r="BW8" s="99"/>
      <c r="BX8" s="99"/>
      <c r="BY8" s="99"/>
      <c r="BZ8" s="99"/>
      <c r="CA8" s="99"/>
      <c r="CB8" s="99"/>
      <c r="CC8" s="99"/>
      <c r="CD8" s="99"/>
      <c r="CE8" s="99"/>
      <c r="CF8" s="99"/>
      <c r="CG8" s="99"/>
      <c r="CH8" s="99"/>
      <c r="CI8" s="99"/>
      <c r="CJ8" s="99"/>
      <c r="CK8" s="99"/>
      <c r="CL8" s="99"/>
      <c r="CM8" s="99"/>
      <c r="CN8" s="99"/>
      <c r="CO8" s="99"/>
      <c r="CP8" s="99"/>
      <c r="CQ8" s="99"/>
    </row>
    <row r="9" s="8" customFormat="true" ht="10.5" hidden="false" customHeight="false" outlineLevel="0" collapsed="false">
      <c r="M9" s="9" t="s">
        <v>9</v>
      </c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</row>
    <row r="10" customFormat="false" ht="9" hidden="false" customHeight="true" outlineLevel="0" collapsed="false"/>
    <row r="11" s="102" customFormat="true" ht="12.75" hidden="false" customHeight="false" outlineLevel="0" collapsed="false">
      <c r="A11" s="100" t="s">
        <v>51</v>
      </c>
      <c r="B11" s="100"/>
      <c r="C11" s="100"/>
      <c r="D11" s="100" t="s">
        <v>52</v>
      </c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100"/>
      <c r="R11" s="100"/>
      <c r="S11" s="100"/>
      <c r="T11" s="101" t="s">
        <v>344</v>
      </c>
      <c r="U11" s="101"/>
      <c r="V11" s="101"/>
      <c r="W11" s="101"/>
      <c r="X11" s="101"/>
      <c r="Y11" s="101"/>
      <c r="Z11" s="101"/>
      <c r="AA11" s="101"/>
      <c r="AB11" s="101"/>
      <c r="AC11" s="101"/>
      <c r="AD11" s="101"/>
      <c r="AE11" s="101"/>
      <c r="AF11" s="101"/>
      <c r="AG11" s="101"/>
      <c r="AH11" s="101"/>
      <c r="AI11" s="101"/>
      <c r="AJ11" s="101"/>
      <c r="AK11" s="101"/>
      <c r="AL11" s="101"/>
      <c r="AM11" s="101"/>
      <c r="AN11" s="101"/>
      <c r="AO11" s="101"/>
      <c r="AP11" s="101"/>
      <c r="AQ11" s="101"/>
      <c r="AR11" s="101"/>
      <c r="AS11" s="101"/>
      <c r="AT11" s="101"/>
      <c r="AU11" s="101"/>
      <c r="AV11" s="101"/>
      <c r="AW11" s="101"/>
      <c r="AX11" s="101"/>
      <c r="AY11" s="101"/>
      <c r="AZ11" s="101"/>
      <c r="BA11" s="101"/>
      <c r="BB11" s="101"/>
      <c r="BC11" s="101"/>
      <c r="BD11" s="101" t="s">
        <v>345</v>
      </c>
      <c r="BE11" s="101"/>
      <c r="BF11" s="101"/>
      <c r="BG11" s="101"/>
      <c r="BH11" s="101"/>
      <c r="BI11" s="101"/>
      <c r="BJ11" s="101"/>
      <c r="BK11" s="101"/>
      <c r="BL11" s="101"/>
      <c r="BM11" s="101"/>
      <c r="BN11" s="101"/>
      <c r="BO11" s="101"/>
      <c r="BP11" s="101"/>
      <c r="BQ11" s="101"/>
      <c r="BR11" s="101"/>
      <c r="BS11" s="101"/>
      <c r="BT11" s="101"/>
      <c r="BU11" s="101"/>
      <c r="BV11" s="101"/>
      <c r="BW11" s="101"/>
      <c r="BX11" s="101"/>
      <c r="BY11" s="101"/>
      <c r="BZ11" s="101"/>
      <c r="CA11" s="101"/>
      <c r="CB11" s="101"/>
      <c r="CC11" s="101"/>
      <c r="CD11" s="101"/>
      <c r="CE11" s="101"/>
      <c r="CF11" s="101"/>
      <c r="CG11" s="101"/>
      <c r="CH11" s="101"/>
      <c r="CI11" s="101"/>
      <c r="CJ11" s="101"/>
      <c r="CK11" s="101"/>
      <c r="CL11" s="101"/>
      <c r="CM11" s="101"/>
      <c r="CN11" s="101"/>
      <c r="CO11" s="101"/>
      <c r="CP11" s="101"/>
      <c r="CQ11" s="101"/>
      <c r="CR11" s="101"/>
      <c r="CS11" s="101"/>
      <c r="CT11" s="101"/>
      <c r="CU11" s="101"/>
      <c r="CV11" s="101"/>
      <c r="CW11" s="101"/>
      <c r="CX11" s="101"/>
      <c r="CY11" s="101"/>
      <c r="CZ11" s="101"/>
      <c r="DA11" s="101"/>
      <c r="DB11" s="101"/>
      <c r="DC11" s="101"/>
      <c r="DD11" s="101"/>
      <c r="DE11" s="101"/>
    </row>
    <row r="12" s="102" customFormat="true" ht="12.75" hidden="false" customHeight="false" outlineLevel="0" collapsed="false">
      <c r="A12" s="103" t="s">
        <v>60</v>
      </c>
      <c r="B12" s="103"/>
      <c r="C12" s="103"/>
      <c r="D12" s="103" t="s">
        <v>63</v>
      </c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0" t="s">
        <v>346</v>
      </c>
      <c r="U12" s="100"/>
      <c r="V12" s="100"/>
      <c r="W12" s="100"/>
      <c r="X12" s="100"/>
      <c r="Y12" s="100"/>
      <c r="Z12" s="100"/>
      <c r="AA12" s="100"/>
      <c r="AB12" s="100"/>
      <c r="AC12" s="100"/>
      <c r="AD12" s="100"/>
      <c r="AE12" s="100"/>
      <c r="AF12" s="100"/>
      <c r="AG12" s="100"/>
      <c r="AH12" s="100"/>
      <c r="AI12" s="100"/>
      <c r="AJ12" s="100"/>
      <c r="AK12" s="100"/>
      <c r="AL12" s="100" t="s">
        <v>346</v>
      </c>
      <c r="AM12" s="100"/>
      <c r="AN12" s="100"/>
      <c r="AO12" s="100"/>
      <c r="AP12" s="100"/>
      <c r="AQ12" s="100"/>
      <c r="AR12" s="100"/>
      <c r="AS12" s="100"/>
      <c r="AT12" s="100"/>
      <c r="AU12" s="100"/>
      <c r="AV12" s="100"/>
      <c r="AW12" s="100"/>
      <c r="AX12" s="100"/>
      <c r="AY12" s="100"/>
      <c r="AZ12" s="100"/>
      <c r="BA12" s="100"/>
      <c r="BB12" s="100"/>
      <c r="BC12" s="100"/>
      <c r="BD12" s="103" t="s">
        <v>347</v>
      </c>
      <c r="BE12" s="103"/>
      <c r="BF12" s="103"/>
      <c r="BG12" s="103"/>
      <c r="BH12" s="103"/>
      <c r="BI12" s="103"/>
      <c r="BJ12" s="103"/>
      <c r="BK12" s="103"/>
      <c r="BL12" s="103"/>
      <c r="BM12" s="103"/>
      <c r="BN12" s="103"/>
      <c r="BO12" s="103"/>
      <c r="BP12" s="103"/>
      <c r="BQ12" s="103"/>
      <c r="BR12" s="103"/>
      <c r="BS12" s="103"/>
      <c r="BT12" s="103"/>
      <c r="BU12" s="103"/>
      <c r="BV12" s="103" t="s">
        <v>348</v>
      </c>
      <c r="BW12" s="103"/>
      <c r="BX12" s="103"/>
      <c r="BY12" s="103"/>
      <c r="BZ12" s="103"/>
      <c r="CA12" s="103"/>
      <c r="CB12" s="103"/>
      <c r="CC12" s="103"/>
      <c r="CD12" s="103"/>
      <c r="CE12" s="103"/>
      <c r="CF12" s="103"/>
      <c r="CG12" s="103"/>
      <c r="CH12" s="103"/>
      <c r="CI12" s="103"/>
      <c r="CJ12" s="103"/>
      <c r="CK12" s="103"/>
      <c r="CL12" s="103"/>
      <c r="CM12" s="103"/>
      <c r="CN12" s="103" t="s">
        <v>349</v>
      </c>
      <c r="CO12" s="103"/>
      <c r="CP12" s="103"/>
      <c r="CQ12" s="103"/>
      <c r="CR12" s="103"/>
      <c r="CS12" s="103"/>
      <c r="CT12" s="103"/>
      <c r="CU12" s="103"/>
      <c r="CV12" s="103"/>
      <c r="CW12" s="103"/>
      <c r="CX12" s="103"/>
      <c r="CY12" s="103"/>
      <c r="CZ12" s="103"/>
      <c r="DA12" s="103"/>
      <c r="DB12" s="103"/>
      <c r="DC12" s="103"/>
      <c r="DD12" s="103"/>
      <c r="DE12" s="103"/>
    </row>
    <row r="13" s="102" customFormat="true" ht="12.75" hidden="false" customHeight="false" outlineLevel="0" collapsed="false">
      <c r="A13" s="103"/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3"/>
      <c r="Q13" s="103"/>
      <c r="R13" s="103"/>
      <c r="S13" s="103"/>
      <c r="T13" s="103" t="s">
        <v>350</v>
      </c>
      <c r="U13" s="103"/>
      <c r="V13" s="103"/>
      <c r="W13" s="103"/>
      <c r="X13" s="103"/>
      <c r="Y13" s="103"/>
      <c r="Z13" s="103"/>
      <c r="AA13" s="103"/>
      <c r="AB13" s="103"/>
      <c r="AC13" s="103"/>
      <c r="AD13" s="103"/>
      <c r="AE13" s="103"/>
      <c r="AF13" s="103"/>
      <c r="AG13" s="103"/>
      <c r="AH13" s="103"/>
      <c r="AI13" s="103"/>
      <c r="AJ13" s="103"/>
      <c r="AK13" s="103"/>
      <c r="AL13" s="103" t="s">
        <v>350</v>
      </c>
      <c r="AM13" s="103"/>
      <c r="AN13" s="103"/>
      <c r="AO13" s="103"/>
      <c r="AP13" s="103"/>
      <c r="AQ13" s="103"/>
      <c r="AR13" s="103"/>
      <c r="AS13" s="103"/>
      <c r="AT13" s="103"/>
      <c r="AU13" s="103"/>
      <c r="AV13" s="103"/>
      <c r="AW13" s="103"/>
      <c r="AX13" s="103"/>
      <c r="AY13" s="103"/>
      <c r="AZ13" s="103"/>
      <c r="BA13" s="103"/>
      <c r="BB13" s="103"/>
      <c r="BC13" s="103"/>
      <c r="BD13" s="103" t="s">
        <v>351</v>
      </c>
      <c r="BE13" s="103"/>
      <c r="BF13" s="103"/>
      <c r="BG13" s="103"/>
      <c r="BH13" s="103"/>
      <c r="BI13" s="103"/>
      <c r="BJ13" s="103"/>
      <c r="BK13" s="103"/>
      <c r="BL13" s="103"/>
      <c r="BM13" s="103"/>
      <c r="BN13" s="103"/>
      <c r="BO13" s="103"/>
      <c r="BP13" s="103"/>
      <c r="BQ13" s="103"/>
      <c r="BR13" s="103"/>
      <c r="BS13" s="103"/>
      <c r="BT13" s="103"/>
      <c r="BU13" s="103"/>
      <c r="BV13" s="103" t="s">
        <v>352</v>
      </c>
      <c r="BW13" s="103"/>
      <c r="BX13" s="103"/>
      <c r="BY13" s="103"/>
      <c r="BZ13" s="103"/>
      <c r="CA13" s="103"/>
      <c r="CB13" s="103"/>
      <c r="CC13" s="103"/>
      <c r="CD13" s="103"/>
      <c r="CE13" s="103"/>
      <c r="CF13" s="103"/>
      <c r="CG13" s="103"/>
      <c r="CH13" s="103"/>
      <c r="CI13" s="103"/>
      <c r="CJ13" s="103"/>
      <c r="CK13" s="103"/>
      <c r="CL13" s="103"/>
      <c r="CM13" s="103"/>
      <c r="CN13" s="103" t="s">
        <v>353</v>
      </c>
      <c r="CO13" s="103"/>
      <c r="CP13" s="103"/>
      <c r="CQ13" s="103"/>
      <c r="CR13" s="103"/>
      <c r="CS13" s="103"/>
      <c r="CT13" s="103"/>
      <c r="CU13" s="103"/>
      <c r="CV13" s="103"/>
      <c r="CW13" s="103"/>
      <c r="CX13" s="103"/>
      <c r="CY13" s="103"/>
      <c r="CZ13" s="103"/>
      <c r="DA13" s="103"/>
      <c r="DB13" s="103"/>
      <c r="DC13" s="103"/>
      <c r="DD13" s="103"/>
      <c r="DE13" s="103"/>
    </row>
    <row r="14" s="102" customFormat="true" ht="12.75" hidden="false" customHeight="false" outlineLevel="0" collapsed="false">
      <c r="A14" s="103"/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 t="s">
        <v>354</v>
      </c>
      <c r="U14" s="103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  <c r="AL14" s="103" t="s">
        <v>354</v>
      </c>
      <c r="AM14" s="103"/>
      <c r="AN14" s="103"/>
      <c r="AO14" s="103"/>
      <c r="AP14" s="103"/>
      <c r="AQ14" s="103"/>
      <c r="AR14" s="103"/>
      <c r="AS14" s="103"/>
      <c r="AT14" s="103"/>
      <c r="AU14" s="103"/>
      <c r="AV14" s="103"/>
      <c r="AW14" s="103"/>
      <c r="AX14" s="103"/>
      <c r="AY14" s="103"/>
      <c r="AZ14" s="103"/>
      <c r="BA14" s="103"/>
      <c r="BB14" s="103"/>
      <c r="BC14" s="103"/>
      <c r="BD14" s="103" t="s">
        <v>355</v>
      </c>
      <c r="BE14" s="103"/>
      <c r="BF14" s="103"/>
      <c r="BG14" s="103"/>
      <c r="BH14" s="103"/>
      <c r="BI14" s="103"/>
      <c r="BJ14" s="103"/>
      <c r="BK14" s="103"/>
      <c r="BL14" s="103"/>
      <c r="BM14" s="103"/>
      <c r="BN14" s="103"/>
      <c r="BO14" s="103"/>
      <c r="BP14" s="103"/>
      <c r="BQ14" s="103"/>
      <c r="BR14" s="103"/>
      <c r="BS14" s="103"/>
      <c r="BT14" s="103"/>
      <c r="BU14" s="103"/>
      <c r="BV14" s="103" t="s">
        <v>356</v>
      </c>
      <c r="BW14" s="103"/>
      <c r="BX14" s="103"/>
      <c r="BY14" s="103"/>
      <c r="BZ14" s="103"/>
      <c r="CA14" s="103"/>
      <c r="CB14" s="103"/>
      <c r="CC14" s="103"/>
      <c r="CD14" s="103"/>
      <c r="CE14" s="103"/>
      <c r="CF14" s="103"/>
      <c r="CG14" s="103"/>
      <c r="CH14" s="103"/>
      <c r="CI14" s="103"/>
      <c r="CJ14" s="103"/>
      <c r="CK14" s="103"/>
      <c r="CL14" s="103"/>
      <c r="CM14" s="103"/>
      <c r="CN14" s="103" t="s">
        <v>357</v>
      </c>
      <c r="CO14" s="103"/>
      <c r="CP14" s="103"/>
      <c r="CQ14" s="103"/>
      <c r="CR14" s="103"/>
      <c r="CS14" s="103"/>
      <c r="CT14" s="103"/>
      <c r="CU14" s="103"/>
      <c r="CV14" s="103"/>
      <c r="CW14" s="103"/>
      <c r="CX14" s="103"/>
      <c r="CY14" s="103"/>
      <c r="CZ14" s="103"/>
      <c r="DA14" s="103"/>
      <c r="DB14" s="103"/>
      <c r="DC14" s="103"/>
      <c r="DD14" s="103"/>
      <c r="DE14" s="103"/>
    </row>
    <row r="15" s="102" customFormat="true" ht="12.75" hidden="false" customHeight="false" outlineLevel="0" collapsed="false">
      <c r="A15" s="103"/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 t="s">
        <v>358</v>
      </c>
      <c r="U15" s="103"/>
      <c r="V15" s="103"/>
      <c r="W15" s="103"/>
      <c r="X15" s="103"/>
      <c r="Y15" s="103"/>
      <c r="Z15" s="103"/>
      <c r="AA15" s="103"/>
      <c r="AB15" s="103"/>
      <c r="AC15" s="103"/>
      <c r="AD15" s="103"/>
      <c r="AE15" s="103"/>
      <c r="AF15" s="103"/>
      <c r="AG15" s="103"/>
      <c r="AH15" s="103"/>
      <c r="AI15" s="103"/>
      <c r="AJ15" s="103"/>
      <c r="AK15" s="103"/>
      <c r="AL15" s="103" t="s">
        <v>358</v>
      </c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 t="s">
        <v>359</v>
      </c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  <c r="BU15" s="103"/>
      <c r="BV15" s="103" t="s">
        <v>360</v>
      </c>
      <c r="BW15" s="103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 t="s">
        <v>361</v>
      </c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</row>
    <row r="16" s="102" customFormat="true" ht="12.75" hidden="false" customHeight="false" outlineLevel="0" collapsed="false">
      <c r="A16" s="103"/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103"/>
      <c r="S16" s="103"/>
      <c r="T16" s="103" t="s">
        <v>362</v>
      </c>
      <c r="U16" s="103"/>
      <c r="V16" s="103"/>
      <c r="W16" s="103"/>
      <c r="X16" s="103"/>
      <c r="Y16" s="103"/>
      <c r="Z16" s="103"/>
      <c r="AA16" s="103"/>
      <c r="AB16" s="103"/>
      <c r="AC16" s="103"/>
      <c r="AD16" s="103"/>
      <c r="AE16" s="103"/>
      <c r="AF16" s="103"/>
      <c r="AG16" s="103"/>
      <c r="AH16" s="103"/>
      <c r="AI16" s="103"/>
      <c r="AJ16" s="103"/>
      <c r="AK16" s="103"/>
      <c r="AL16" s="103" t="s">
        <v>363</v>
      </c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 t="s">
        <v>364</v>
      </c>
      <c r="BE16" s="103"/>
      <c r="BF16" s="103"/>
      <c r="BG16" s="103"/>
      <c r="BH16" s="103"/>
      <c r="BI16" s="103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  <c r="BU16" s="103"/>
      <c r="BV16" s="103" t="s">
        <v>365</v>
      </c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 t="s">
        <v>366</v>
      </c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</row>
    <row r="17" s="102" customFormat="true" ht="12.75" hidden="false" customHeight="false" outlineLevel="0" collapsed="false">
      <c r="A17" s="103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 t="s">
        <v>367</v>
      </c>
      <c r="U17" s="103"/>
      <c r="V17" s="103"/>
      <c r="W17" s="103"/>
      <c r="X17" s="103"/>
      <c r="Y17" s="103"/>
      <c r="Z17" s="103"/>
      <c r="AA17" s="103"/>
      <c r="AB17" s="103"/>
      <c r="AC17" s="103"/>
      <c r="AD17" s="103"/>
      <c r="AE17" s="103"/>
      <c r="AF17" s="103"/>
      <c r="AG17" s="103"/>
      <c r="AH17" s="103"/>
      <c r="AI17" s="103"/>
      <c r="AJ17" s="103"/>
      <c r="AK17" s="103"/>
      <c r="AL17" s="103" t="s">
        <v>368</v>
      </c>
      <c r="AM17" s="103"/>
      <c r="AN17" s="103"/>
      <c r="AO17" s="103"/>
      <c r="AP17" s="103"/>
      <c r="AQ17" s="103"/>
      <c r="AR17" s="103"/>
      <c r="AS17" s="103"/>
      <c r="AT17" s="103"/>
      <c r="AU17" s="103"/>
      <c r="AV17" s="103"/>
      <c r="AW17" s="103"/>
      <c r="AX17" s="103"/>
      <c r="AY17" s="103"/>
      <c r="AZ17" s="103"/>
      <c r="BA17" s="103"/>
      <c r="BB17" s="103"/>
      <c r="BC17" s="103"/>
      <c r="BD17" s="103" t="s">
        <v>369</v>
      </c>
      <c r="BE17" s="103"/>
      <c r="BF17" s="103"/>
      <c r="BG17" s="103"/>
      <c r="BH17" s="103"/>
      <c r="BI17" s="103"/>
      <c r="BJ17" s="103"/>
      <c r="BK17" s="103"/>
      <c r="BL17" s="103"/>
      <c r="BM17" s="103"/>
      <c r="BN17" s="103"/>
      <c r="BO17" s="103"/>
      <c r="BP17" s="103"/>
      <c r="BQ17" s="103"/>
      <c r="BR17" s="103"/>
      <c r="BS17" s="103"/>
      <c r="BT17" s="103"/>
      <c r="BU17" s="103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5"/>
      <c r="CM17" s="105"/>
      <c r="CN17" s="103" t="s">
        <v>370</v>
      </c>
      <c r="CO17" s="103"/>
      <c r="CP17" s="103"/>
      <c r="CQ17" s="103"/>
      <c r="CR17" s="103"/>
      <c r="CS17" s="103"/>
      <c r="CT17" s="103"/>
      <c r="CU17" s="103"/>
      <c r="CV17" s="103"/>
      <c r="CW17" s="103"/>
      <c r="CX17" s="103"/>
      <c r="CY17" s="103"/>
      <c r="CZ17" s="103"/>
      <c r="DA17" s="103"/>
      <c r="DB17" s="103"/>
      <c r="DC17" s="103"/>
      <c r="DD17" s="103"/>
      <c r="DE17" s="103"/>
    </row>
    <row r="18" s="102" customFormat="true" ht="12.75" hidden="false" customHeight="false" outlineLevel="0" collapsed="false">
      <c r="A18" s="103"/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3"/>
      <c r="Q18" s="103"/>
      <c r="R18" s="103"/>
      <c r="S18" s="103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5"/>
      <c r="AK18" s="105"/>
      <c r="AL18" s="103" t="s">
        <v>371</v>
      </c>
      <c r="AM18" s="103"/>
      <c r="AN18" s="103"/>
      <c r="AO18" s="103"/>
      <c r="AP18" s="103"/>
      <c r="AQ18" s="103"/>
      <c r="AR18" s="103"/>
      <c r="AS18" s="103"/>
      <c r="AT18" s="103"/>
      <c r="AU18" s="103"/>
      <c r="AV18" s="103"/>
      <c r="AW18" s="103"/>
      <c r="AX18" s="103"/>
      <c r="AY18" s="103"/>
      <c r="AZ18" s="103"/>
      <c r="BA18" s="103"/>
      <c r="BB18" s="103"/>
      <c r="BC18" s="103"/>
      <c r="BD18" s="103" t="s">
        <v>372</v>
      </c>
      <c r="BE18" s="103"/>
      <c r="BF18" s="103"/>
      <c r="BG18" s="103"/>
      <c r="BH18" s="103"/>
      <c r="BI18" s="103"/>
      <c r="BJ18" s="103"/>
      <c r="BK18" s="103"/>
      <c r="BL18" s="103"/>
      <c r="BM18" s="103"/>
      <c r="BN18" s="103"/>
      <c r="BO18" s="103"/>
      <c r="BP18" s="103"/>
      <c r="BQ18" s="103"/>
      <c r="BR18" s="103"/>
      <c r="BS18" s="103"/>
      <c r="BT18" s="103"/>
      <c r="BU18" s="103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5"/>
      <c r="CM18" s="105"/>
      <c r="CN18" s="103" t="s">
        <v>373</v>
      </c>
      <c r="CO18" s="103"/>
      <c r="CP18" s="103"/>
      <c r="CQ18" s="103"/>
      <c r="CR18" s="103"/>
      <c r="CS18" s="103"/>
      <c r="CT18" s="103"/>
      <c r="CU18" s="103"/>
      <c r="CV18" s="103"/>
      <c r="CW18" s="103"/>
      <c r="CX18" s="103"/>
      <c r="CY18" s="103"/>
      <c r="CZ18" s="103"/>
      <c r="DA18" s="103"/>
      <c r="DB18" s="103"/>
      <c r="DC18" s="103"/>
      <c r="DD18" s="103"/>
      <c r="DE18" s="103"/>
    </row>
    <row r="19" s="102" customFormat="true" ht="12.75" hidden="false" customHeight="false" outlineLevel="0" collapsed="false">
      <c r="A19" s="103"/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5"/>
      <c r="AK19" s="105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5"/>
      <c r="BC19" s="105"/>
      <c r="BD19" s="103" t="s">
        <v>373</v>
      </c>
      <c r="BE19" s="103"/>
      <c r="BF19" s="103"/>
      <c r="BG19" s="103"/>
      <c r="BH19" s="103"/>
      <c r="BI19" s="103"/>
      <c r="BJ19" s="103"/>
      <c r="BK19" s="103"/>
      <c r="BL19" s="103"/>
      <c r="BM19" s="103"/>
      <c r="BN19" s="103"/>
      <c r="BO19" s="103"/>
      <c r="BP19" s="103"/>
      <c r="BQ19" s="103"/>
      <c r="BR19" s="103"/>
      <c r="BS19" s="103"/>
      <c r="BT19" s="103"/>
      <c r="BU19" s="103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5"/>
      <c r="CM19" s="105"/>
      <c r="CN19" s="103" t="s">
        <v>374</v>
      </c>
      <c r="CO19" s="103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103"/>
      <c r="DB19" s="103"/>
      <c r="DC19" s="103"/>
      <c r="DD19" s="103"/>
      <c r="DE19" s="103"/>
    </row>
    <row r="20" s="102" customFormat="true" ht="12.75" hidden="false" customHeight="false" outlineLevel="0" collapsed="false">
      <c r="A20" s="103"/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5"/>
      <c r="AK20" s="105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5"/>
      <c r="BC20" s="105"/>
      <c r="BD20" s="103" t="s">
        <v>375</v>
      </c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5"/>
      <c r="CM20" s="105"/>
      <c r="CN20" s="103" t="s">
        <v>376</v>
      </c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3"/>
      <c r="DD20" s="103"/>
      <c r="DE20" s="103"/>
    </row>
    <row r="21" s="102" customFormat="true" ht="12.75" hidden="false" customHeight="false" outlineLevel="0" collapsed="false">
      <c r="A21" s="103"/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3"/>
      <c r="Q21" s="103"/>
      <c r="R21" s="103"/>
      <c r="S21" s="103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5"/>
      <c r="AK21" s="105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5"/>
      <c r="BC21" s="105"/>
      <c r="BD21" s="103" t="s">
        <v>377</v>
      </c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5"/>
      <c r="CM21" s="105"/>
      <c r="CN21" s="103" t="s">
        <v>378</v>
      </c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</row>
    <row r="22" s="102" customFormat="true" ht="12.75" hidden="false" customHeight="false" outlineLevel="0" collapsed="false">
      <c r="A22" s="103"/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5"/>
      <c r="AK22" s="105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5"/>
      <c r="BC22" s="105"/>
      <c r="BD22" s="103" t="s">
        <v>379</v>
      </c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5"/>
      <c r="CM22" s="105"/>
      <c r="CN22" s="103" t="s">
        <v>380</v>
      </c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</row>
    <row r="23" s="102" customFormat="true" ht="12.75" hidden="false" customHeight="false" outlineLevel="0" collapsed="false">
      <c r="A23" s="103"/>
      <c r="B23" s="103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5"/>
      <c r="AK23" s="105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7"/>
      <c r="BC23" s="107"/>
      <c r="BD23" s="108" t="s">
        <v>381</v>
      </c>
      <c r="BE23" s="108"/>
      <c r="BF23" s="108"/>
      <c r="BG23" s="108"/>
      <c r="BH23" s="108"/>
      <c r="BI23" s="108"/>
      <c r="BJ23" s="108"/>
      <c r="BK23" s="108"/>
      <c r="BL23" s="108"/>
      <c r="BM23" s="108"/>
      <c r="BN23" s="108"/>
      <c r="BO23" s="108"/>
      <c r="BP23" s="108"/>
      <c r="BQ23" s="108"/>
      <c r="BR23" s="108"/>
      <c r="BS23" s="108"/>
      <c r="BT23" s="108"/>
      <c r="BU23" s="108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7"/>
      <c r="CM23" s="107"/>
      <c r="CN23" s="106"/>
      <c r="CO23" s="106"/>
      <c r="CP23" s="106"/>
      <c r="CQ23" s="106"/>
      <c r="CR23" s="106"/>
      <c r="CS23" s="106"/>
      <c r="CT23" s="106"/>
      <c r="CU23" s="106"/>
      <c r="CV23" s="106"/>
      <c r="CW23" s="106"/>
      <c r="CX23" s="106"/>
      <c r="CY23" s="106"/>
      <c r="CZ23" s="106"/>
      <c r="DA23" s="106"/>
      <c r="DB23" s="106"/>
      <c r="DC23" s="106"/>
      <c r="DD23" s="109"/>
      <c r="DE23" s="110"/>
    </row>
    <row r="24" s="102" customFormat="true" ht="12.75" hidden="false" customHeight="false" outlineLevel="0" collapsed="false">
      <c r="A24" s="103"/>
      <c r="B24" s="103"/>
      <c r="C24" s="103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11" t="s">
        <v>382</v>
      </c>
      <c r="U24" s="111"/>
      <c r="V24" s="111"/>
      <c r="W24" s="111"/>
      <c r="X24" s="100" t="s">
        <v>383</v>
      </c>
      <c r="Y24" s="100"/>
      <c r="Z24" s="100"/>
      <c r="AA24" s="100"/>
      <c r="AB24" s="100"/>
      <c r="AC24" s="100"/>
      <c r="AD24" s="100"/>
      <c r="AE24" s="100"/>
      <c r="AF24" s="100"/>
      <c r="AG24" s="100"/>
      <c r="AH24" s="100"/>
      <c r="AI24" s="100"/>
      <c r="AJ24" s="100"/>
      <c r="AK24" s="100"/>
      <c r="AL24" s="111" t="s">
        <v>382</v>
      </c>
      <c r="AM24" s="111"/>
      <c r="AN24" s="111"/>
      <c r="AO24" s="111"/>
      <c r="AP24" s="100" t="s">
        <v>383</v>
      </c>
      <c r="AQ24" s="100"/>
      <c r="AR24" s="100"/>
      <c r="AS24" s="100"/>
      <c r="AT24" s="100"/>
      <c r="AU24" s="100"/>
      <c r="AV24" s="100"/>
      <c r="AW24" s="100"/>
      <c r="AX24" s="100"/>
      <c r="AY24" s="100"/>
      <c r="AZ24" s="100"/>
      <c r="BA24" s="100"/>
      <c r="BB24" s="100"/>
      <c r="BC24" s="100"/>
      <c r="BD24" s="111" t="s">
        <v>382</v>
      </c>
      <c r="BE24" s="111"/>
      <c r="BF24" s="111"/>
      <c r="BG24" s="111"/>
      <c r="BH24" s="100" t="s">
        <v>383</v>
      </c>
      <c r="BI24" s="100"/>
      <c r="BJ24" s="100"/>
      <c r="BK24" s="100"/>
      <c r="BL24" s="100"/>
      <c r="BM24" s="100"/>
      <c r="BN24" s="100"/>
      <c r="BO24" s="100"/>
      <c r="BP24" s="100"/>
      <c r="BQ24" s="100"/>
      <c r="BR24" s="100"/>
      <c r="BS24" s="100"/>
      <c r="BT24" s="100"/>
      <c r="BU24" s="100"/>
      <c r="BV24" s="111" t="s">
        <v>382</v>
      </c>
      <c r="BW24" s="111"/>
      <c r="BX24" s="111"/>
      <c r="BY24" s="111"/>
      <c r="BZ24" s="100" t="s">
        <v>383</v>
      </c>
      <c r="CA24" s="100"/>
      <c r="CB24" s="100"/>
      <c r="CC24" s="100"/>
      <c r="CD24" s="100"/>
      <c r="CE24" s="100"/>
      <c r="CF24" s="100"/>
      <c r="CG24" s="100"/>
      <c r="CH24" s="100"/>
      <c r="CI24" s="100"/>
      <c r="CJ24" s="100"/>
      <c r="CK24" s="100"/>
      <c r="CL24" s="100"/>
      <c r="CM24" s="100"/>
      <c r="CN24" s="111" t="s">
        <v>382</v>
      </c>
      <c r="CO24" s="111"/>
      <c r="CP24" s="111"/>
      <c r="CQ24" s="111"/>
      <c r="CR24" s="100" t="s">
        <v>383</v>
      </c>
      <c r="CS24" s="100"/>
      <c r="CT24" s="100"/>
      <c r="CU24" s="100"/>
      <c r="CV24" s="100"/>
      <c r="CW24" s="100"/>
      <c r="CX24" s="100"/>
      <c r="CY24" s="100"/>
      <c r="CZ24" s="100"/>
      <c r="DA24" s="100"/>
      <c r="DB24" s="100"/>
      <c r="DC24" s="100"/>
      <c r="DD24" s="100"/>
      <c r="DE24" s="100"/>
    </row>
    <row r="25" s="102" customFormat="true" ht="12.75" hidden="false" customHeight="false" outlineLevel="0" collapsed="false">
      <c r="A25" s="103"/>
      <c r="B25" s="103"/>
      <c r="C25" s="103"/>
      <c r="D25" s="104"/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 t="s">
        <v>384</v>
      </c>
      <c r="U25" s="104"/>
      <c r="V25" s="104"/>
      <c r="W25" s="104"/>
      <c r="X25" s="103" t="s">
        <v>299</v>
      </c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103"/>
      <c r="AL25" s="104" t="s">
        <v>384</v>
      </c>
      <c r="AM25" s="104"/>
      <c r="AN25" s="104"/>
      <c r="AO25" s="104"/>
      <c r="AP25" s="103" t="s">
        <v>299</v>
      </c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4" t="s">
        <v>384</v>
      </c>
      <c r="BE25" s="104"/>
      <c r="BF25" s="104"/>
      <c r="BG25" s="104"/>
      <c r="BH25" s="103" t="s">
        <v>299</v>
      </c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4" t="s">
        <v>384</v>
      </c>
      <c r="BW25" s="104"/>
      <c r="BX25" s="104"/>
      <c r="BY25" s="104"/>
      <c r="BZ25" s="103" t="s">
        <v>299</v>
      </c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4" t="s">
        <v>384</v>
      </c>
      <c r="CO25" s="104"/>
      <c r="CP25" s="104"/>
      <c r="CQ25" s="104"/>
      <c r="CR25" s="103" t="s">
        <v>299</v>
      </c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</row>
    <row r="26" s="102" customFormat="true" ht="12.75" hidden="false" customHeight="false" outlineLevel="0" collapsed="false">
      <c r="A26" s="103"/>
      <c r="B26" s="103"/>
      <c r="C26" s="103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 t="s">
        <v>385</v>
      </c>
      <c r="U26" s="104"/>
      <c r="V26" s="104"/>
      <c r="W26" s="104"/>
      <c r="X26" s="100" t="n">
        <v>2022</v>
      </c>
      <c r="Y26" s="100"/>
      <c r="Z26" s="100"/>
      <c r="AA26" s="100"/>
      <c r="AB26" s="100" t="n">
        <v>2023</v>
      </c>
      <c r="AC26" s="100"/>
      <c r="AD26" s="100"/>
      <c r="AE26" s="100"/>
      <c r="AF26" s="100" t="n">
        <v>2024</v>
      </c>
      <c r="AG26" s="100"/>
      <c r="AH26" s="100"/>
      <c r="AI26" s="100"/>
      <c r="AJ26" s="100" t="n">
        <v>2025</v>
      </c>
      <c r="AK26" s="112" t="n">
        <v>2026</v>
      </c>
      <c r="AL26" s="104" t="s">
        <v>385</v>
      </c>
      <c r="AM26" s="104"/>
      <c r="AN26" s="104"/>
      <c r="AO26" s="104"/>
      <c r="AP26" s="100" t="n">
        <v>2022</v>
      </c>
      <c r="AQ26" s="100"/>
      <c r="AR26" s="100"/>
      <c r="AS26" s="100"/>
      <c r="AT26" s="100" t="n">
        <v>2023</v>
      </c>
      <c r="AU26" s="100"/>
      <c r="AV26" s="100"/>
      <c r="AW26" s="100"/>
      <c r="AX26" s="100" t="n">
        <v>2024</v>
      </c>
      <c r="AY26" s="100"/>
      <c r="AZ26" s="100"/>
      <c r="BA26" s="100"/>
      <c r="BB26" s="100" t="n">
        <v>2025</v>
      </c>
      <c r="BC26" s="112" t="n">
        <v>2026</v>
      </c>
      <c r="BD26" s="104" t="s">
        <v>385</v>
      </c>
      <c r="BE26" s="104"/>
      <c r="BF26" s="104"/>
      <c r="BG26" s="104"/>
      <c r="BH26" s="100" t="n">
        <v>2022</v>
      </c>
      <c r="BI26" s="100"/>
      <c r="BJ26" s="100"/>
      <c r="BK26" s="100"/>
      <c r="BL26" s="100" t="n">
        <v>2023</v>
      </c>
      <c r="BM26" s="100"/>
      <c r="BN26" s="100"/>
      <c r="BO26" s="100"/>
      <c r="BP26" s="100" t="n">
        <v>2024</v>
      </c>
      <c r="BQ26" s="100"/>
      <c r="BR26" s="100"/>
      <c r="BS26" s="100"/>
      <c r="BT26" s="100" t="n">
        <v>2025</v>
      </c>
      <c r="BU26" s="112" t="n">
        <v>2026</v>
      </c>
      <c r="BV26" s="104" t="s">
        <v>385</v>
      </c>
      <c r="BW26" s="104"/>
      <c r="BX26" s="104"/>
      <c r="BY26" s="104"/>
      <c r="BZ26" s="100" t="n">
        <v>2022</v>
      </c>
      <c r="CA26" s="100"/>
      <c r="CB26" s="100"/>
      <c r="CC26" s="100"/>
      <c r="CD26" s="100" t="n">
        <v>2023</v>
      </c>
      <c r="CE26" s="100"/>
      <c r="CF26" s="100"/>
      <c r="CG26" s="100"/>
      <c r="CH26" s="100" t="n">
        <v>2024</v>
      </c>
      <c r="CI26" s="100"/>
      <c r="CJ26" s="100"/>
      <c r="CK26" s="100"/>
      <c r="CL26" s="100" t="n">
        <v>2025</v>
      </c>
      <c r="CM26" s="112" t="n">
        <v>2026</v>
      </c>
      <c r="CN26" s="104" t="s">
        <v>385</v>
      </c>
      <c r="CO26" s="104"/>
      <c r="CP26" s="104"/>
      <c r="CQ26" s="104"/>
      <c r="CR26" s="100" t="n">
        <v>2022</v>
      </c>
      <c r="CS26" s="100"/>
      <c r="CT26" s="100"/>
      <c r="CU26" s="100"/>
      <c r="CV26" s="100" t="n">
        <v>2023</v>
      </c>
      <c r="CW26" s="100"/>
      <c r="CX26" s="100"/>
      <c r="CY26" s="100"/>
      <c r="CZ26" s="100" t="n">
        <v>2024</v>
      </c>
      <c r="DA26" s="100"/>
      <c r="DB26" s="100"/>
      <c r="DC26" s="100"/>
      <c r="DD26" s="113" t="n">
        <v>2025</v>
      </c>
      <c r="DE26" s="114" t="n">
        <v>2026</v>
      </c>
    </row>
    <row r="27" s="102" customFormat="true" ht="12.75" hidden="false" customHeight="false" outlineLevel="0" collapsed="false">
      <c r="A27" s="103"/>
      <c r="B27" s="103"/>
      <c r="C27" s="103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6" t="s">
        <v>386</v>
      </c>
      <c r="U27" s="106"/>
      <c r="V27" s="106"/>
      <c r="W27" s="106"/>
      <c r="X27" s="108"/>
      <c r="Y27" s="108"/>
      <c r="Z27" s="108"/>
      <c r="AA27" s="108"/>
      <c r="AB27" s="108"/>
      <c r="AC27" s="108"/>
      <c r="AD27" s="108"/>
      <c r="AE27" s="108"/>
      <c r="AF27" s="108"/>
      <c r="AG27" s="108"/>
      <c r="AH27" s="108"/>
      <c r="AI27" s="108"/>
      <c r="AJ27" s="108"/>
      <c r="AK27" s="107"/>
      <c r="AL27" s="106" t="s">
        <v>386</v>
      </c>
      <c r="AM27" s="106"/>
      <c r="AN27" s="106"/>
      <c r="AO27" s="106"/>
      <c r="AP27" s="108"/>
      <c r="AQ27" s="108"/>
      <c r="AR27" s="108"/>
      <c r="AS27" s="108"/>
      <c r="AT27" s="108"/>
      <c r="AU27" s="108"/>
      <c r="AV27" s="108"/>
      <c r="AW27" s="108"/>
      <c r="AX27" s="108"/>
      <c r="AY27" s="108"/>
      <c r="AZ27" s="108"/>
      <c r="BA27" s="108"/>
      <c r="BB27" s="108"/>
      <c r="BC27" s="107"/>
      <c r="BD27" s="106" t="s">
        <v>386</v>
      </c>
      <c r="BE27" s="106"/>
      <c r="BF27" s="106"/>
      <c r="BG27" s="106"/>
      <c r="BH27" s="108"/>
      <c r="BI27" s="108"/>
      <c r="BJ27" s="108"/>
      <c r="BK27" s="108"/>
      <c r="BL27" s="108"/>
      <c r="BM27" s="108"/>
      <c r="BN27" s="108"/>
      <c r="BO27" s="108"/>
      <c r="BP27" s="108"/>
      <c r="BQ27" s="108"/>
      <c r="BR27" s="108"/>
      <c r="BS27" s="108"/>
      <c r="BT27" s="108"/>
      <c r="BU27" s="107"/>
      <c r="BV27" s="106" t="s">
        <v>386</v>
      </c>
      <c r="BW27" s="106"/>
      <c r="BX27" s="106"/>
      <c r="BY27" s="106"/>
      <c r="BZ27" s="108"/>
      <c r="CA27" s="108"/>
      <c r="CB27" s="108"/>
      <c r="CC27" s="108"/>
      <c r="CD27" s="108"/>
      <c r="CE27" s="108"/>
      <c r="CF27" s="108"/>
      <c r="CG27" s="108"/>
      <c r="CH27" s="108"/>
      <c r="CI27" s="108"/>
      <c r="CJ27" s="108"/>
      <c r="CK27" s="108"/>
      <c r="CL27" s="108"/>
      <c r="CM27" s="107"/>
      <c r="CN27" s="106" t="s">
        <v>386</v>
      </c>
      <c r="CO27" s="106"/>
      <c r="CP27" s="106"/>
      <c r="CQ27" s="106"/>
      <c r="CR27" s="108"/>
      <c r="CS27" s="108"/>
      <c r="CT27" s="108"/>
      <c r="CU27" s="108"/>
      <c r="CV27" s="108"/>
      <c r="CW27" s="108"/>
      <c r="CX27" s="108"/>
      <c r="CY27" s="108"/>
      <c r="CZ27" s="108"/>
      <c r="DA27" s="108"/>
      <c r="DB27" s="108"/>
      <c r="DC27" s="108"/>
      <c r="DD27" s="115"/>
      <c r="DE27" s="110"/>
    </row>
    <row r="28" s="102" customFormat="true" ht="12.75" hidden="false" customHeight="false" outlineLevel="0" collapsed="false">
      <c r="A28" s="101" t="n">
        <v>1</v>
      </c>
      <c r="B28" s="101"/>
      <c r="C28" s="101"/>
      <c r="D28" s="101" t="n">
        <v>2</v>
      </c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8" t="n">
        <v>3</v>
      </c>
      <c r="U28" s="108"/>
      <c r="V28" s="108"/>
      <c r="W28" s="108"/>
      <c r="X28" s="108" t="n">
        <v>4</v>
      </c>
      <c r="Y28" s="108"/>
      <c r="Z28" s="108"/>
      <c r="AA28" s="108"/>
      <c r="AB28" s="108" t="n">
        <v>5</v>
      </c>
      <c r="AC28" s="108"/>
      <c r="AD28" s="108"/>
      <c r="AE28" s="108"/>
      <c r="AF28" s="108" t="n">
        <v>6</v>
      </c>
      <c r="AG28" s="108"/>
      <c r="AH28" s="108"/>
      <c r="AI28" s="108"/>
      <c r="AJ28" s="108" t="n">
        <v>7</v>
      </c>
      <c r="AK28" s="108" t="n">
        <v>8</v>
      </c>
      <c r="AL28" s="101" t="n">
        <v>9</v>
      </c>
      <c r="AM28" s="101"/>
      <c r="AN28" s="101"/>
      <c r="AO28" s="101"/>
      <c r="AP28" s="101" t="n">
        <v>10</v>
      </c>
      <c r="AQ28" s="101"/>
      <c r="AR28" s="101"/>
      <c r="AS28" s="101"/>
      <c r="AT28" s="101" t="n">
        <v>11</v>
      </c>
      <c r="AU28" s="101"/>
      <c r="AV28" s="101"/>
      <c r="AW28" s="101"/>
      <c r="AX28" s="101" t="n">
        <v>12</v>
      </c>
      <c r="AY28" s="101"/>
      <c r="AZ28" s="101"/>
      <c r="BA28" s="101"/>
      <c r="BB28" s="101" t="n">
        <v>13</v>
      </c>
      <c r="BC28" s="101" t="n">
        <v>14</v>
      </c>
      <c r="BD28" s="101" t="n">
        <v>15</v>
      </c>
      <c r="BE28" s="101"/>
      <c r="BF28" s="101"/>
      <c r="BG28" s="101"/>
      <c r="BH28" s="101" t="n">
        <v>16</v>
      </c>
      <c r="BI28" s="101"/>
      <c r="BJ28" s="101"/>
      <c r="BK28" s="101"/>
      <c r="BL28" s="101" t="n">
        <v>17</v>
      </c>
      <c r="BM28" s="101"/>
      <c r="BN28" s="101"/>
      <c r="BO28" s="101"/>
      <c r="BP28" s="101" t="n">
        <v>18</v>
      </c>
      <c r="BQ28" s="101"/>
      <c r="BR28" s="101"/>
      <c r="BS28" s="101"/>
      <c r="BT28" s="101" t="n">
        <v>19</v>
      </c>
      <c r="BU28" s="116" t="n">
        <v>20</v>
      </c>
      <c r="BV28" s="101" t="n">
        <v>21</v>
      </c>
      <c r="BW28" s="101"/>
      <c r="BX28" s="101"/>
      <c r="BY28" s="101"/>
      <c r="BZ28" s="101" t="n">
        <v>22</v>
      </c>
      <c r="CA28" s="101"/>
      <c r="CB28" s="101"/>
      <c r="CC28" s="101"/>
      <c r="CD28" s="101" t="n">
        <v>23</v>
      </c>
      <c r="CE28" s="101"/>
      <c r="CF28" s="101"/>
      <c r="CG28" s="101"/>
      <c r="CH28" s="101" t="n">
        <v>24</v>
      </c>
      <c r="CI28" s="101"/>
      <c r="CJ28" s="101"/>
      <c r="CK28" s="101"/>
      <c r="CL28" s="101" t="n">
        <v>25</v>
      </c>
      <c r="CM28" s="101" t="n">
        <v>26</v>
      </c>
      <c r="CN28" s="101" t="n">
        <v>27</v>
      </c>
      <c r="CO28" s="101"/>
      <c r="CP28" s="101"/>
      <c r="CQ28" s="101"/>
      <c r="CR28" s="101" t="n">
        <v>28</v>
      </c>
      <c r="CS28" s="101"/>
      <c r="CT28" s="101"/>
      <c r="CU28" s="101"/>
      <c r="CV28" s="101" t="n">
        <v>29</v>
      </c>
      <c r="CW28" s="101"/>
      <c r="CX28" s="101"/>
      <c r="CY28" s="101"/>
      <c r="CZ28" s="101" t="n">
        <v>30</v>
      </c>
      <c r="DA28" s="101"/>
      <c r="DB28" s="101"/>
      <c r="DC28" s="101"/>
      <c r="DD28" s="117" t="n">
        <v>31</v>
      </c>
      <c r="DE28" s="118" t="n">
        <v>32</v>
      </c>
    </row>
    <row r="29" s="102" customFormat="true" ht="39" hidden="false" customHeight="true" outlineLevel="0" collapsed="false">
      <c r="A29" s="119" t="s">
        <v>387</v>
      </c>
      <c r="B29" s="119"/>
      <c r="C29" s="119"/>
      <c r="D29" s="120" t="s">
        <v>388</v>
      </c>
      <c r="E29" s="120"/>
      <c r="F29" s="120"/>
      <c r="G29" s="120"/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01" t="n">
        <v>0</v>
      </c>
      <c r="U29" s="101"/>
      <c r="V29" s="101"/>
      <c r="W29" s="101"/>
      <c r="X29" s="101" t="n">
        <v>0</v>
      </c>
      <c r="Y29" s="101"/>
      <c r="Z29" s="101"/>
      <c r="AA29" s="101"/>
      <c r="AB29" s="101" t="n">
        <v>0</v>
      </c>
      <c r="AC29" s="101"/>
      <c r="AD29" s="101"/>
      <c r="AE29" s="101"/>
      <c r="AF29" s="101" t="n">
        <v>0</v>
      </c>
      <c r="AG29" s="101"/>
      <c r="AH29" s="101"/>
      <c r="AI29" s="101"/>
      <c r="AJ29" s="101" t="n">
        <v>0</v>
      </c>
      <c r="AK29" s="101" t="n">
        <v>0</v>
      </c>
      <c r="AL29" s="101" t="n">
        <v>0</v>
      </c>
      <c r="AM29" s="101"/>
      <c r="AN29" s="101"/>
      <c r="AO29" s="101"/>
      <c r="AP29" s="101" t="n">
        <v>0</v>
      </c>
      <c r="AQ29" s="101"/>
      <c r="AR29" s="101"/>
      <c r="AS29" s="101"/>
      <c r="AT29" s="101" t="n">
        <v>0</v>
      </c>
      <c r="AU29" s="101"/>
      <c r="AV29" s="101"/>
      <c r="AW29" s="101"/>
      <c r="AX29" s="101" t="n">
        <v>0</v>
      </c>
      <c r="AY29" s="101"/>
      <c r="AZ29" s="101"/>
      <c r="BA29" s="101"/>
      <c r="BB29" s="101" t="n">
        <v>0</v>
      </c>
      <c r="BC29" s="101" t="n">
        <v>0</v>
      </c>
      <c r="BD29" s="101" t="n">
        <v>0.163</v>
      </c>
      <c r="BE29" s="101"/>
      <c r="BF29" s="101"/>
      <c r="BG29" s="101"/>
      <c r="BH29" s="101" t="n">
        <v>0.163</v>
      </c>
      <c r="BI29" s="101"/>
      <c r="BJ29" s="101"/>
      <c r="BK29" s="101"/>
      <c r="BL29" s="101" t="n">
        <v>0.163</v>
      </c>
      <c r="BM29" s="101"/>
      <c r="BN29" s="101"/>
      <c r="BO29" s="101"/>
      <c r="BP29" s="101" t="n">
        <v>0.163</v>
      </c>
      <c r="BQ29" s="101"/>
      <c r="BR29" s="101"/>
      <c r="BS29" s="101"/>
      <c r="BT29" s="121" t="n">
        <f aca="false">BP29</f>
        <v>0.163</v>
      </c>
      <c r="BU29" s="121" t="n">
        <f aca="false">BT29</f>
        <v>0.163</v>
      </c>
      <c r="BV29" s="122" t="n">
        <v>0</v>
      </c>
      <c r="BW29" s="122"/>
      <c r="BX29" s="122"/>
      <c r="BY29" s="122"/>
      <c r="BZ29" s="122" t="n">
        <v>0</v>
      </c>
      <c r="CA29" s="122"/>
      <c r="CB29" s="122"/>
      <c r="CC29" s="122"/>
      <c r="CD29" s="122" t="n">
        <v>0</v>
      </c>
      <c r="CE29" s="122"/>
      <c r="CF29" s="122"/>
      <c r="CG29" s="122"/>
      <c r="CH29" s="122" t="n">
        <v>0</v>
      </c>
      <c r="CI29" s="122"/>
      <c r="CJ29" s="122"/>
      <c r="CK29" s="122"/>
      <c r="CL29" s="122" t="n">
        <v>0</v>
      </c>
      <c r="CM29" s="122" t="n">
        <v>0</v>
      </c>
      <c r="CN29" s="122" t="n">
        <v>0</v>
      </c>
      <c r="CO29" s="122"/>
      <c r="CP29" s="122"/>
      <c r="CQ29" s="122"/>
      <c r="CR29" s="122" t="n">
        <v>0</v>
      </c>
      <c r="CS29" s="122"/>
      <c r="CT29" s="122"/>
      <c r="CU29" s="122"/>
      <c r="CV29" s="122" t="n">
        <v>0</v>
      </c>
      <c r="CW29" s="122"/>
      <c r="CX29" s="122"/>
      <c r="CY29" s="122"/>
      <c r="CZ29" s="122" t="n">
        <v>0</v>
      </c>
      <c r="DA29" s="122"/>
      <c r="DB29" s="122"/>
      <c r="DC29" s="122"/>
      <c r="DD29" s="122" t="n">
        <v>0</v>
      </c>
      <c r="DE29" s="123" t="n">
        <v>0</v>
      </c>
    </row>
    <row r="30" s="102" customFormat="true" ht="27.75" hidden="false" customHeight="true" outlineLevel="0" collapsed="false">
      <c r="A30" s="119" t="s">
        <v>312</v>
      </c>
      <c r="B30" s="119"/>
      <c r="C30" s="119"/>
      <c r="D30" s="120" t="s">
        <v>389</v>
      </c>
      <c r="E30" s="120"/>
      <c r="F30" s="120"/>
      <c r="G30" s="120"/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01" t="n">
        <v>0</v>
      </c>
      <c r="U30" s="101"/>
      <c r="V30" s="101"/>
      <c r="W30" s="101"/>
      <c r="X30" s="101" t="n">
        <v>0</v>
      </c>
      <c r="Y30" s="101"/>
      <c r="Z30" s="101"/>
      <c r="AA30" s="101"/>
      <c r="AB30" s="101" t="n">
        <v>0</v>
      </c>
      <c r="AC30" s="101"/>
      <c r="AD30" s="101"/>
      <c r="AE30" s="101"/>
      <c r="AF30" s="101" t="n">
        <v>0</v>
      </c>
      <c r="AG30" s="101"/>
      <c r="AH30" s="101"/>
      <c r="AI30" s="101"/>
      <c r="AJ30" s="101" t="n">
        <v>0</v>
      </c>
      <c r="AK30" s="101" t="n">
        <v>0</v>
      </c>
      <c r="AL30" s="101" t="n">
        <v>0</v>
      </c>
      <c r="AM30" s="101"/>
      <c r="AN30" s="101"/>
      <c r="AO30" s="101"/>
      <c r="AP30" s="101" t="n">
        <v>0</v>
      </c>
      <c r="AQ30" s="101"/>
      <c r="AR30" s="101"/>
      <c r="AS30" s="101"/>
      <c r="AT30" s="101" t="n">
        <v>0</v>
      </c>
      <c r="AU30" s="101"/>
      <c r="AV30" s="101"/>
      <c r="AW30" s="101"/>
      <c r="AX30" s="101" t="n">
        <v>0</v>
      </c>
      <c r="AY30" s="101"/>
      <c r="AZ30" s="101"/>
      <c r="BA30" s="101"/>
      <c r="BB30" s="101" t="n">
        <v>0</v>
      </c>
      <c r="BC30" s="101" t="n">
        <v>0</v>
      </c>
      <c r="BD30" s="101" t="n">
        <v>0.163</v>
      </c>
      <c r="BE30" s="101"/>
      <c r="BF30" s="101"/>
      <c r="BG30" s="101"/>
      <c r="BH30" s="101" t="n">
        <v>0.163</v>
      </c>
      <c r="BI30" s="101"/>
      <c r="BJ30" s="101"/>
      <c r="BK30" s="101"/>
      <c r="BL30" s="101" t="n">
        <v>0.163</v>
      </c>
      <c r="BM30" s="101"/>
      <c r="BN30" s="101"/>
      <c r="BO30" s="101"/>
      <c r="BP30" s="101" t="n">
        <v>0.163</v>
      </c>
      <c r="BQ30" s="101"/>
      <c r="BR30" s="101"/>
      <c r="BS30" s="101"/>
      <c r="BT30" s="101" t="n">
        <f aca="false">BP30</f>
        <v>0.163</v>
      </c>
      <c r="BU30" s="101" t="n">
        <f aca="false">BP30</f>
        <v>0.163</v>
      </c>
      <c r="BV30" s="122" t="n">
        <v>0</v>
      </c>
      <c r="BW30" s="122"/>
      <c r="BX30" s="122"/>
      <c r="BY30" s="122"/>
      <c r="BZ30" s="122" t="n">
        <v>0</v>
      </c>
      <c r="CA30" s="122"/>
      <c r="CB30" s="122"/>
      <c r="CC30" s="122"/>
      <c r="CD30" s="122" t="n">
        <v>0</v>
      </c>
      <c r="CE30" s="122"/>
      <c r="CF30" s="122"/>
      <c r="CG30" s="122"/>
      <c r="CH30" s="122" t="n">
        <v>0</v>
      </c>
      <c r="CI30" s="122"/>
      <c r="CJ30" s="122"/>
      <c r="CK30" s="122"/>
      <c r="CL30" s="122" t="n">
        <v>0</v>
      </c>
      <c r="CM30" s="122" t="n">
        <v>0</v>
      </c>
      <c r="CN30" s="122" t="n">
        <v>0</v>
      </c>
      <c r="CO30" s="122"/>
      <c r="CP30" s="122"/>
      <c r="CQ30" s="122"/>
      <c r="CR30" s="122" t="n">
        <v>0</v>
      </c>
      <c r="CS30" s="122"/>
      <c r="CT30" s="122"/>
      <c r="CU30" s="122"/>
      <c r="CV30" s="122" t="n">
        <v>0</v>
      </c>
      <c r="CW30" s="122"/>
      <c r="CX30" s="122"/>
      <c r="CY30" s="122"/>
      <c r="CZ30" s="122" t="n">
        <v>0</v>
      </c>
      <c r="DA30" s="122"/>
      <c r="DB30" s="122"/>
      <c r="DC30" s="122"/>
      <c r="DD30" s="124" t="n">
        <v>0</v>
      </c>
      <c r="DE30" s="125" t="n">
        <v>0</v>
      </c>
    </row>
    <row r="31" s="102" customFormat="true" ht="79.5" hidden="false" customHeight="true" outlineLevel="0" collapsed="false">
      <c r="A31" s="119" t="s">
        <v>318</v>
      </c>
      <c r="B31" s="119"/>
      <c r="C31" s="119"/>
      <c r="D31" s="120" t="str">
        <f aca="false">'2'!D69:M69</f>
        <v>Проектирование "Техническое перевооружение котельных Нарьян-Марского МУ ПОК И ТС №№ 1,2,5,10,11,15,17, 18, 24,25,27 за счет замены газовых горелок на газо-дизельные"</v>
      </c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01" t="n">
        <v>0</v>
      </c>
      <c r="U31" s="101"/>
      <c r="V31" s="101"/>
      <c r="W31" s="101"/>
      <c r="X31" s="101" t="n">
        <v>0</v>
      </c>
      <c r="Y31" s="101"/>
      <c r="Z31" s="101"/>
      <c r="AA31" s="101"/>
      <c r="AB31" s="101" t="n">
        <v>0</v>
      </c>
      <c r="AC31" s="101"/>
      <c r="AD31" s="101"/>
      <c r="AE31" s="101"/>
      <c r="AF31" s="101" t="n">
        <v>0</v>
      </c>
      <c r="AG31" s="101"/>
      <c r="AH31" s="101"/>
      <c r="AI31" s="101"/>
      <c r="AJ31" s="101" t="n">
        <v>0</v>
      </c>
      <c r="AK31" s="101" t="n">
        <v>0</v>
      </c>
      <c r="AL31" s="101" t="n">
        <v>0</v>
      </c>
      <c r="AM31" s="101"/>
      <c r="AN31" s="101"/>
      <c r="AO31" s="101"/>
      <c r="AP31" s="101" t="n">
        <v>0</v>
      </c>
      <c r="AQ31" s="101"/>
      <c r="AR31" s="101"/>
      <c r="AS31" s="101"/>
      <c r="AT31" s="101" t="n">
        <v>0</v>
      </c>
      <c r="AU31" s="101"/>
      <c r="AV31" s="101"/>
      <c r="AW31" s="101"/>
      <c r="AX31" s="101" t="n">
        <v>0</v>
      </c>
      <c r="AY31" s="101"/>
      <c r="AZ31" s="101"/>
      <c r="BA31" s="101"/>
      <c r="BB31" s="101" t="n">
        <v>0</v>
      </c>
      <c r="BC31" s="101" t="n">
        <v>0</v>
      </c>
      <c r="BD31" s="101" t="n">
        <v>0.163</v>
      </c>
      <c r="BE31" s="101"/>
      <c r="BF31" s="101"/>
      <c r="BG31" s="101"/>
      <c r="BH31" s="101" t="n">
        <v>0.163</v>
      </c>
      <c r="BI31" s="101"/>
      <c r="BJ31" s="101"/>
      <c r="BK31" s="101"/>
      <c r="BL31" s="101" t="n">
        <v>0.163</v>
      </c>
      <c r="BM31" s="101"/>
      <c r="BN31" s="101"/>
      <c r="BO31" s="101"/>
      <c r="BP31" s="101" t="n">
        <v>0.163</v>
      </c>
      <c r="BQ31" s="101"/>
      <c r="BR31" s="101"/>
      <c r="BS31" s="101"/>
      <c r="BT31" s="101" t="n">
        <v>0.163</v>
      </c>
      <c r="BU31" s="101" t="n">
        <v>0.163</v>
      </c>
      <c r="BV31" s="122" t="n">
        <v>0</v>
      </c>
      <c r="BW31" s="122"/>
      <c r="BX31" s="122"/>
      <c r="BY31" s="122"/>
      <c r="BZ31" s="122" t="n">
        <v>0</v>
      </c>
      <c r="CA31" s="122"/>
      <c r="CB31" s="122"/>
      <c r="CC31" s="122"/>
      <c r="CD31" s="122" t="n">
        <v>0</v>
      </c>
      <c r="CE31" s="122"/>
      <c r="CF31" s="122"/>
      <c r="CG31" s="122"/>
      <c r="CH31" s="122" t="n">
        <v>0</v>
      </c>
      <c r="CI31" s="122"/>
      <c r="CJ31" s="122"/>
      <c r="CK31" s="122"/>
      <c r="CL31" s="122" t="n">
        <v>0</v>
      </c>
      <c r="CM31" s="122" t="n">
        <v>0</v>
      </c>
      <c r="CN31" s="122" t="n">
        <v>0</v>
      </c>
      <c r="CO31" s="122"/>
      <c r="CP31" s="122"/>
      <c r="CQ31" s="122"/>
      <c r="CR31" s="122" t="n">
        <v>0</v>
      </c>
      <c r="CS31" s="122"/>
      <c r="CT31" s="122"/>
      <c r="CU31" s="122"/>
      <c r="CV31" s="122" t="n">
        <v>0</v>
      </c>
      <c r="CW31" s="122"/>
      <c r="CX31" s="122"/>
      <c r="CY31" s="122"/>
      <c r="CZ31" s="122" t="n">
        <v>0</v>
      </c>
      <c r="DA31" s="122"/>
      <c r="DB31" s="122"/>
      <c r="DC31" s="122"/>
      <c r="DD31" s="124" t="n">
        <v>0</v>
      </c>
      <c r="DE31" s="125" t="n">
        <v>0</v>
      </c>
    </row>
    <row r="33" s="5" customFormat="true" ht="15.75" hidden="false" customHeight="false" outlineLevel="0" collapsed="false">
      <c r="A33" s="18" t="str">
        <f aca="false">'1'!A111</f>
        <v>Руководитель регулируемой  организации</v>
      </c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20" t="s">
        <v>44</v>
      </c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126"/>
      <c r="AW33" s="126"/>
      <c r="AX33" s="126"/>
      <c r="AY33" s="126"/>
      <c r="AZ33" s="126"/>
      <c r="BA33" s="126"/>
      <c r="BB33" s="126"/>
      <c r="BC33" s="126"/>
      <c r="BD33" s="126"/>
      <c r="BE33" s="126"/>
      <c r="BF33" s="126"/>
      <c r="BG33" s="126"/>
      <c r="BH33" s="126"/>
      <c r="BI33" s="126"/>
      <c r="BJ33" s="126"/>
      <c r="BK33" s="126"/>
      <c r="BL33" s="126"/>
      <c r="BM33" s="126"/>
      <c r="BN33" s="126"/>
      <c r="BO33" s="126"/>
      <c r="BP33" s="126"/>
      <c r="BQ33" s="126"/>
      <c r="BR33" s="126"/>
      <c r="BS33" s="126"/>
      <c r="BT33" s="126"/>
      <c r="BU33" s="126"/>
      <c r="BV33" s="126"/>
      <c r="BW33" s="126"/>
      <c r="BX33" s="126"/>
      <c r="BY33" s="126"/>
      <c r="BZ33" s="126"/>
      <c r="CA33" s="126"/>
      <c r="CB33" s="126"/>
      <c r="CC33" s="126"/>
      <c r="CD33" s="126"/>
      <c r="CE33" s="126"/>
      <c r="CF33" s="126"/>
      <c r="CG33" s="126"/>
      <c r="CH33" s="126"/>
      <c r="CI33" s="126"/>
      <c r="CJ33" s="126"/>
      <c r="CK33" s="126"/>
      <c r="CL33" s="126"/>
      <c r="CM33" s="126"/>
      <c r="CN33" s="126"/>
      <c r="CO33" s="126"/>
      <c r="CP33" s="126"/>
      <c r="CQ33" s="126"/>
      <c r="CR33" s="126"/>
      <c r="CS33" s="126"/>
      <c r="CT33" s="126"/>
      <c r="CU33" s="126"/>
      <c r="CV33" s="126"/>
      <c r="CW33" s="126"/>
      <c r="CX33" s="126"/>
      <c r="CY33" s="126"/>
      <c r="CZ33" s="126"/>
      <c r="DA33" s="126"/>
      <c r="DB33" s="126"/>
      <c r="DC33" s="126"/>
    </row>
    <row r="34" s="5" customFormat="true" ht="12.75" hidden="false" customHeight="false" outlineLevel="0" collapsed="false">
      <c r="A34" s="127" t="s">
        <v>45</v>
      </c>
    </row>
  </sheetData>
  <mergeCells count="248">
    <mergeCell ref="A7:DC7"/>
    <mergeCell ref="M8:CQ8"/>
    <mergeCell ref="M9:CQ9"/>
    <mergeCell ref="A11:C11"/>
    <mergeCell ref="D11:S11"/>
    <mergeCell ref="T11:BC11"/>
    <mergeCell ref="BD11:DE11"/>
    <mergeCell ref="A12:C12"/>
    <mergeCell ref="D12:S12"/>
    <mergeCell ref="T12:AK12"/>
    <mergeCell ref="AL12:BC12"/>
    <mergeCell ref="BD12:BU12"/>
    <mergeCell ref="BV12:CM12"/>
    <mergeCell ref="CN12:DE12"/>
    <mergeCell ref="A13:C13"/>
    <mergeCell ref="D13:S13"/>
    <mergeCell ref="T13:AK13"/>
    <mergeCell ref="AL13:BC13"/>
    <mergeCell ref="BD13:BU13"/>
    <mergeCell ref="BV13:CM13"/>
    <mergeCell ref="CN13:DE13"/>
    <mergeCell ref="A14:C14"/>
    <mergeCell ref="D14:S14"/>
    <mergeCell ref="T14:AK14"/>
    <mergeCell ref="AL14:BC14"/>
    <mergeCell ref="BD14:BU14"/>
    <mergeCell ref="BV14:CM14"/>
    <mergeCell ref="CN14:DE14"/>
    <mergeCell ref="A15:C15"/>
    <mergeCell ref="D15:S15"/>
    <mergeCell ref="T15:AK15"/>
    <mergeCell ref="AL15:BC15"/>
    <mergeCell ref="BD15:BU15"/>
    <mergeCell ref="BV15:CM15"/>
    <mergeCell ref="CN15:DE15"/>
    <mergeCell ref="A16:C16"/>
    <mergeCell ref="D16:S16"/>
    <mergeCell ref="T16:AK16"/>
    <mergeCell ref="AL16:BC16"/>
    <mergeCell ref="BD16:BU16"/>
    <mergeCell ref="BV16:CM16"/>
    <mergeCell ref="CN16:DE16"/>
    <mergeCell ref="A17:C17"/>
    <mergeCell ref="D17:S17"/>
    <mergeCell ref="T17:AK17"/>
    <mergeCell ref="AL17:BC17"/>
    <mergeCell ref="BD17:BU17"/>
    <mergeCell ref="BV17:CK17"/>
    <mergeCell ref="CN17:DE17"/>
    <mergeCell ref="A18:C18"/>
    <mergeCell ref="D18:S18"/>
    <mergeCell ref="T18:AI18"/>
    <mergeCell ref="AL18:BC18"/>
    <mergeCell ref="BD18:BU18"/>
    <mergeCell ref="BV18:CK18"/>
    <mergeCell ref="CN18:DE18"/>
    <mergeCell ref="A19:C19"/>
    <mergeCell ref="D19:S19"/>
    <mergeCell ref="T19:AI19"/>
    <mergeCell ref="AL19:BA19"/>
    <mergeCell ref="BD19:BU19"/>
    <mergeCell ref="BV19:CK19"/>
    <mergeCell ref="CN19:DE19"/>
    <mergeCell ref="A20:C20"/>
    <mergeCell ref="D20:S20"/>
    <mergeCell ref="T20:AI20"/>
    <mergeCell ref="AL20:BA20"/>
    <mergeCell ref="BD20:BU20"/>
    <mergeCell ref="BV20:CK20"/>
    <mergeCell ref="CN20:DE20"/>
    <mergeCell ref="A21:C21"/>
    <mergeCell ref="D21:S21"/>
    <mergeCell ref="T21:AI21"/>
    <mergeCell ref="AL21:BA21"/>
    <mergeCell ref="BD21:BU21"/>
    <mergeCell ref="BV21:CK21"/>
    <mergeCell ref="CN21:DE21"/>
    <mergeCell ref="A22:C22"/>
    <mergeCell ref="D22:S22"/>
    <mergeCell ref="T22:AI22"/>
    <mergeCell ref="AL22:BA22"/>
    <mergeCell ref="BD22:BU22"/>
    <mergeCell ref="BV22:CK22"/>
    <mergeCell ref="CN22:DE22"/>
    <mergeCell ref="A23:C23"/>
    <mergeCell ref="D23:S23"/>
    <mergeCell ref="T23:AI23"/>
    <mergeCell ref="AL23:BA23"/>
    <mergeCell ref="BD23:BU23"/>
    <mergeCell ref="BV23:CK23"/>
    <mergeCell ref="CN23:DC23"/>
    <mergeCell ref="A24:C24"/>
    <mergeCell ref="D24:S24"/>
    <mergeCell ref="T24:W24"/>
    <mergeCell ref="X24:AK24"/>
    <mergeCell ref="AL24:AO24"/>
    <mergeCell ref="AP24:BC24"/>
    <mergeCell ref="BD24:BG24"/>
    <mergeCell ref="BH24:BU24"/>
    <mergeCell ref="BV24:BY24"/>
    <mergeCell ref="BZ24:CM24"/>
    <mergeCell ref="CN24:CQ24"/>
    <mergeCell ref="CR24:DE24"/>
    <mergeCell ref="A25:C25"/>
    <mergeCell ref="D25:S25"/>
    <mergeCell ref="T25:W25"/>
    <mergeCell ref="X25:AK25"/>
    <mergeCell ref="AL25:AO25"/>
    <mergeCell ref="AP25:BC25"/>
    <mergeCell ref="BD25:BG25"/>
    <mergeCell ref="BH25:BU25"/>
    <mergeCell ref="BV25:BY25"/>
    <mergeCell ref="BZ25:CM25"/>
    <mergeCell ref="CN25:CQ25"/>
    <mergeCell ref="CR25:DE25"/>
    <mergeCell ref="A26:C26"/>
    <mergeCell ref="D26:S26"/>
    <mergeCell ref="T26:W26"/>
    <mergeCell ref="X26:AA26"/>
    <mergeCell ref="AB26:AE26"/>
    <mergeCell ref="AF26:AI26"/>
    <mergeCell ref="AL26:AO26"/>
    <mergeCell ref="AP26:AS26"/>
    <mergeCell ref="AT26:AW26"/>
    <mergeCell ref="AX26:BA26"/>
    <mergeCell ref="BD26:BG26"/>
    <mergeCell ref="BH26:BK26"/>
    <mergeCell ref="BL26:BO26"/>
    <mergeCell ref="BP26:BS26"/>
    <mergeCell ref="BV26:BY26"/>
    <mergeCell ref="BZ26:CC26"/>
    <mergeCell ref="CD26:CG26"/>
    <mergeCell ref="CH26:CK26"/>
    <mergeCell ref="CN26:CQ26"/>
    <mergeCell ref="CR26:CU26"/>
    <mergeCell ref="CV26:CY26"/>
    <mergeCell ref="CZ26:DC26"/>
    <mergeCell ref="A27:C27"/>
    <mergeCell ref="D27:S27"/>
    <mergeCell ref="T27:W27"/>
    <mergeCell ref="X27:AA27"/>
    <mergeCell ref="AB27:AE27"/>
    <mergeCell ref="AF27:AI27"/>
    <mergeCell ref="AL27:AO27"/>
    <mergeCell ref="AP27:AS27"/>
    <mergeCell ref="AT27:AW27"/>
    <mergeCell ref="AX27:BA27"/>
    <mergeCell ref="BD27:BG27"/>
    <mergeCell ref="BH27:BK27"/>
    <mergeCell ref="BL27:BO27"/>
    <mergeCell ref="BP27:BS27"/>
    <mergeCell ref="BV27:BY27"/>
    <mergeCell ref="BZ27:CC27"/>
    <mergeCell ref="CD27:CG27"/>
    <mergeCell ref="CH27:CK27"/>
    <mergeCell ref="CN27:CQ27"/>
    <mergeCell ref="CR27:CU27"/>
    <mergeCell ref="CV27:CY27"/>
    <mergeCell ref="CZ27:DC27"/>
    <mergeCell ref="A28:C28"/>
    <mergeCell ref="D28:S28"/>
    <mergeCell ref="T28:W28"/>
    <mergeCell ref="X28:AA28"/>
    <mergeCell ref="AB28:AE28"/>
    <mergeCell ref="AF28:AI28"/>
    <mergeCell ref="AL28:AO28"/>
    <mergeCell ref="AP28:AS28"/>
    <mergeCell ref="AT28:AW28"/>
    <mergeCell ref="AX28:BA28"/>
    <mergeCell ref="BD28:BG28"/>
    <mergeCell ref="BH28:BK28"/>
    <mergeCell ref="BL28:BO28"/>
    <mergeCell ref="BP28:BS28"/>
    <mergeCell ref="BV28:BY28"/>
    <mergeCell ref="BZ28:CC28"/>
    <mergeCell ref="CD28:CG28"/>
    <mergeCell ref="CH28:CK28"/>
    <mergeCell ref="CN28:CQ28"/>
    <mergeCell ref="CR28:CU28"/>
    <mergeCell ref="CV28:CY28"/>
    <mergeCell ref="CZ28:DC28"/>
    <mergeCell ref="A29:C29"/>
    <mergeCell ref="D29:S29"/>
    <mergeCell ref="T29:W29"/>
    <mergeCell ref="X29:AA29"/>
    <mergeCell ref="AB29:AE29"/>
    <mergeCell ref="AF29:AI29"/>
    <mergeCell ref="AL29:AO29"/>
    <mergeCell ref="AP29:AS29"/>
    <mergeCell ref="AT29:AW29"/>
    <mergeCell ref="AX29:BA29"/>
    <mergeCell ref="BD29:BG29"/>
    <mergeCell ref="BH29:BK29"/>
    <mergeCell ref="BL29:BO29"/>
    <mergeCell ref="BP29:BS29"/>
    <mergeCell ref="BV29:BY29"/>
    <mergeCell ref="BZ29:CC29"/>
    <mergeCell ref="CD29:CG29"/>
    <mergeCell ref="CH29:CK29"/>
    <mergeCell ref="CN29:CQ29"/>
    <mergeCell ref="CR29:CU29"/>
    <mergeCell ref="CV29:CY29"/>
    <mergeCell ref="CZ29:DC29"/>
    <mergeCell ref="A30:C30"/>
    <mergeCell ref="D30:S30"/>
    <mergeCell ref="T30:W30"/>
    <mergeCell ref="X30:AA30"/>
    <mergeCell ref="AB30:AE30"/>
    <mergeCell ref="AF30:AI30"/>
    <mergeCell ref="AL30:AO30"/>
    <mergeCell ref="AP30:AS30"/>
    <mergeCell ref="AT30:AW30"/>
    <mergeCell ref="AX30:BA30"/>
    <mergeCell ref="BD30:BG30"/>
    <mergeCell ref="BH30:BK30"/>
    <mergeCell ref="BL30:BO30"/>
    <mergeCell ref="BP30:BS30"/>
    <mergeCell ref="BV30:BY30"/>
    <mergeCell ref="BZ30:CC30"/>
    <mergeCell ref="CD30:CG30"/>
    <mergeCell ref="CH30:CK30"/>
    <mergeCell ref="CN30:CQ30"/>
    <mergeCell ref="CR30:CU30"/>
    <mergeCell ref="CV30:CY30"/>
    <mergeCell ref="CZ30:DC30"/>
    <mergeCell ref="A31:C31"/>
    <mergeCell ref="D31:S31"/>
    <mergeCell ref="T31:W31"/>
    <mergeCell ref="X31:AA31"/>
    <mergeCell ref="AB31:AE31"/>
    <mergeCell ref="AF31:AI31"/>
    <mergeCell ref="AL31:AO31"/>
    <mergeCell ref="AP31:AS31"/>
    <mergeCell ref="AT31:AW31"/>
    <mergeCell ref="AX31:BA31"/>
    <mergeCell ref="BD31:BG31"/>
    <mergeCell ref="BH31:BK31"/>
    <mergeCell ref="BL31:BO31"/>
    <mergeCell ref="BP31:BS31"/>
    <mergeCell ref="BV31:BY31"/>
    <mergeCell ref="BZ31:CC31"/>
    <mergeCell ref="CD31:CG31"/>
    <mergeCell ref="CH31:CK31"/>
    <mergeCell ref="CN31:CQ31"/>
    <mergeCell ref="CR31:CU31"/>
    <mergeCell ref="CV31:CY31"/>
    <mergeCell ref="CZ31:DC31"/>
    <mergeCell ref="AJ33:AU33"/>
  </mergeCells>
  <printOptions headings="false" gridLines="false" gridLinesSet="true" horizontalCentered="false" verticalCentered="false"/>
  <pageMargins left="0.39375" right="0.39375" top="0.7875" bottom="0.39375" header="0.275694444444444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>&amp;L&amp;"Arial,Обычный"&amp;6Подготовлено с использованием системы ГАРАНТ</oddHeader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F58"/>
  <sheetViews>
    <sheetView showFormulas="false" showGridLines="true" showRowColHeaders="true" showZeros="true" rightToLeft="false" tabSelected="false" showOutlineSymbols="true" defaultGridColor="true" view="normal" topLeftCell="A25" colorId="64" zoomScale="100" zoomScaleNormal="100" zoomScalePageLayoutView="100" workbookViewId="0">
      <selection pane="topLeft" activeCell="AL23" activeCellId="0" sqref="AL23"/>
    </sheetView>
  </sheetViews>
  <sheetFormatPr defaultColWidth="1.42578125" defaultRowHeight="15.75" zeroHeight="false" outlineLevelRow="0" outlineLevelCol="0"/>
  <cols>
    <col collapsed="false" customWidth="false" hidden="false" outlineLevel="0" max="85" min="1" style="1" width="1.42"/>
    <col collapsed="false" customWidth="true" hidden="false" outlineLevel="0" max="87" min="86" style="1" width="10.42"/>
    <col collapsed="false" customWidth="false" hidden="false" outlineLevel="0" max="109" min="88" style="1" width="1.42"/>
    <col collapsed="false" customWidth="true" hidden="false" outlineLevel="0" max="110" min="110" style="1" width="20.85"/>
    <col collapsed="false" customWidth="false" hidden="false" outlineLevel="0" max="16384" min="111" style="1" width="1.42"/>
  </cols>
  <sheetData>
    <row r="1" s="2" customFormat="true" ht="11.25" hidden="false" customHeight="false" outlineLevel="0" collapsed="false">
      <c r="CW1" s="3" t="s">
        <v>0</v>
      </c>
    </row>
    <row r="2" s="2" customFormat="true" ht="11.25" hidden="false" customHeight="false" outlineLevel="0" collapsed="false">
      <c r="CW2" s="3" t="s">
        <v>1</v>
      </c>
    </row>
    <row r="3" s="2" customFormat="true" ht="11.25" hidden="false" customHeight="false" outlineLevel="0" collapsed="false">
      <c r="CW3" s="3" t="s">
        <v>2</v>
      </c>
    </row>
    <row r="4" s="2" customFormat="true" ht="11.25" hidden="false" customHeight="false" outlineLevel="0" collapsed="false">
      <c r="CW4" s="3" t="s">
        <v>3</v>
      </c>
    </row>
    <row r="5" customFormat="false" ht="10.5" hidden="false" customHeight="true" outlineLevel="0" collapsed="false"/>
    <row r="6" s="5" customFormat="true" ht="12.75" hidden="false" customHeight="false" outlineLevel="0" collapsed="false">
      <c r="CW6" s="6" t="s">
        <v>390</v>
      </c>
    </row>
    <row r="7" customFormat="false" ht="15.75" hidden="false" customHeight="false" outlineLevel="0" collapsed="false">
      <c r="A7" s="4" t="s">
        <v>391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</row>
    <row r="8" customFormat="false" ht="15.75" hidden="false" customHeight="false" outlineLevel="0" collapsed="false">
      <c r="M8" s="99" t="str">
        <f aca="false">'1'!E14</f>
        <v>Нарьян-Марского муниципального унитарного предприятия  объединенных котельных и тепловых сетей</v>
      </c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  <c r="AK8" s="99"/>
      <c r="AL8" s="99"/>
      <c r="AM8" s="99"/>
      <c r="AN8" s="99"/>
      <c r="AO8" s="99"/>
      <c r="AP8" s="99"/>
      <c r="AQ8" s="99"/>
      <c r="AR8" s="99"/>
      <c r="AS8" s="99"/>
      <c r="AT8" s="99"/>
      <c r="AU8" s="99"/>
      <c r="AV8" s="99"/>
      <c r="AW8" s="99"/>
      <c r="AX8" s="99"/>
      <c r="AY8" s="99"/>
      <c r="AZ8" s="99"/>
      <c r="BA8" s="99"/>
      <c r="BB8" s="99"/>
      <c r="BC8" s="99"/>
      <c r="BD8" s="99"/>
      <c r="BE8" s="99"/>
      <c r="BF8" s="99"/>
      <c r="BG8" s="99"/>
      <c r="BH8" s="99"/>
      <c r="BI8" s="99"/>
      <c r="BJ8" s="99"/>
      <c r="BK8" s="99"/>
      <c r="BL8" s="99"/>
      <c r="BM8" s="99"/>
      <c r="BN8" s="99"/>
      <c r="BO8" s="99"/>
      <c r="BP8" s="99"/>
      <c r="BQ8" s="99"/>
      <c r="BR8" s="99"/>
      <c r="BS8" s="99"/>
      <c r="BT8" s="99"/>
      <c r="BU8" s="99"/>
      <c r="BV8" s="99"/>
      <c r="BW8" s="99"/>
      <c r="BX8" s="99"/>
      <c r="BY8" s="99"/>
      <c r="BZ8" s="99"/>
      <c r="CA8" s="99"/>
      <c r="CB8" s="99"/>
      <c r="CC8" s="99"/>
      <c r="CD8" s="99"/>
      <c r="CE8" s="99"/>
      <c r="CF8" s="99"/>
      <c r="CG8" s="99"/>
      <c r="CH8" s="99"/>
      <c r="CI8" s="99"/>
      <c r="CJ8" s="99"/>
      <c r="CK8" s="99"/>
    </row>
    <row r="9" s="8" customFormat="true" ht="10.5" hidden="false" customHeight="false" outlineLevel="0" collapsed="false">
      <c r="M9" s="9" t="s">
        <v>9</v>
      </c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</row>
    <row r="10" customFormat="false" ht="9" hidden="false" customHeight="true" outlineLevel="0" collapsed="false"/>
    <row r="11" s="5" customFormat="true" ht="12.75" hidden="false" customHeight="false" outlineLevel="0" collapsed="false">
      <c r="A11" s="128" t="s">
        <v>51</v>
      </c>
      <c r="B11" s="128"/>
      <c r="C11" s="128"/>
      <c r="D11" s="128"/>
      <c r="E11" s="128" t="s">
        <v>392</v>
      </c>
      <c r="F11" s="128"/>
      <c r="G11" s="128"/>
      <c r="H11" s="128"/>
      <c r="I11" s="128"/>
      <c r="J11" s="128"/>
      <c r="K11" s="128"/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128"/>
      <c r="AI11" s="128"/>
      <c r="AJ11" s="128"/>
      <c r="AK11" s="128"/>
      <c r="AL11" s="128" t="s">
        <v>393</v>
      </c>
      <c r="AM11" s="128"/>
      <c r="AN11" s="128"/>
      <c r="AO11" s="128"/>
      <c r="AP11" s="128"/>
      <c r="AQ11" s="128"/>
      <c r="AR11" s="128"/>
      <c r="AS11" s="128"/>
      <c r="AT11" s="128"/>
      <c r="AU11" s="128"/>
      <c r="AV11" s="128"/>
      <c r="AW11" s="128"/>
      <c r="AX11" s="128"/>
      <c r="AY11" s="128"/>
      <c r="AZ11" s="128"/>
      <c r="BA11" s="128"/>
      <c r="BB11" s="128"/>
      <c r="BC11" s="128"/>
      <c r="BD11" s="128"/>
      <c r="BE11" s="128"/>
      <c r="BF11" s="128"/>
      <c r="BG11" s="128"/>
      <c r="BH11" s="128"/>
      <c r="BI11" s="128"/>
      <c r="BJ11" s="128"/>
      <c r="BK11" s="128"/>
      <c r="BL11" s="128"/>
      <c r="BM11" s="128"/>
      <c r="BN11" s="128"/>
      <c r="BO11" s="128"/>
      <c r="BP11" s="128"/>
      <c r="BQ11" s="128"/>
      <c r="BR11" s="128"/>
      <c r="BS11" s="128"/>
      <c r="BT11" s="128"/>
      <c r="BU11" s="128"/>
      <c r="BV11" s="128"/>
      <c r="BW11" s="128"/>
      <c r="BX11" s="128"/>
      <c r="BY11" s="128"/>
      <c r="BZ11" s="128"/>
      <c r="CA11" s="128"/>
      <c r="CB11" s="128"/>
      <c r="CC11" s="128"/>
      <c r="CD11" s="128"/>
      <c r="CE11" s="128"/>
      <c r="CF11" s="128"/>
      <c r="CG11" s="128"/>
      <c r="CH11" s="128"/>
      <c r="CI11" s="128"/>
      <c r="CJ11" s="128" t="s">
        <v>394</v>
      </c>
      <c r="CK11" s="128"/>
      <c r="CL11" s="128"/>
      <c r="CM11" s="128"/>
      <c r="CN11" s="128"/>
      <c r="CO11" s="128"/>
      <c r="CP11" s="128"/>
      <c r="CQ11" s="128"/>
      <c r="CR11" s="128"/>
      <c r="CS11" s="128"/>
      <c r="CT11" s="128"/>
      <c r="CU11" s="128"/>
      <c r="CV11" s="128"/>
      <c r="CW11" s="128"/>
    </row>
    <row r="12" s="5" customFormat="true" ht="12.75" hidden="false" customHeight="false" outlineLevel="0" collapsed="false">
      <c r="A12" s="129" t="s">
        <v>60</v>
      </c>
      <c r="B12" s="129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 t="s">
        <v>395</v>
      </c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  <c r="BT12" s="129"/>
      <c r="BU12" s="129"/>
      <c r="BV12" s="129"/>
      <c r="BW12" s="129"/>
      <c r="BX12" s="129"/>
      <c r="BY12" s="129"/>
      <c r="BZ12" s="129"/>
      <c r="CA12" s="129"/>
      <c r="CB12" s="129"/>
      <c r="CC12" s="129"/>
      <c r="CD12" s="129"/>
      <c r="CE12" s="129"/>
      <c r="CF12" s="129"/>
      <c r="CG12" s="129"/>
      <c r="CH12" s="129"/>
      <c r="CI12" s="129"/>
      <c r="CJ12" s="129" t="s">
        <v>396</v>
      </c>
      <c r="CK12" s="129"/>
      <c r="CL12" s="129"/>
      <c r="CM12" s="129"/>
      <c r="CN12" s="129"/>
      <c r="CO12" s="129"/>
      <c r="CP12" s="129"/>
      <c r="CQ12" s="129"/>
      <c r="CR12" s="129"/>
      <c r="CS12" s="129"/>
      <c r="CT12" s="129"/>
      <c r="CU12" s="129"/>
      <c r="CV12" s="129"/>
      <c r="CW12" s="129"/>
    </row>
    <row r="13" s="5" customFormat="true" ht="12.75" hidden="false" customHeight="false" outlineLevel="0" collapsed="false">
      <c r="A13" s="129"/>
      <c r="B13" s="129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  <c r="AL13" s="130" t="s">
        <v>397</v>
      </c>
      <c r="AM13" s="130"/>
      <c r="AN13" s="130"/>
      <c r="AO13" s="130"/>
      <c r="AP13" s="130"/>
      <c r="AQ13" s="130"/>
      <c r="AR13" s="130"/>
      <c r="AS13" s="130"/>
      <c r="AT13" s="130"/>
      <c r="AU13" s="130"/>
      <c r="AV13" s="130"/>
      <c r="AW13" s="130"/>
      <c r="AX13" s="130"/>
      <c r="AY13" s="130"/>
      <c r="AZ13" s="130"/>
      <c r="BA13" s="130"/>
      <c r="BB13" s="130"/>
      <c r="BC13" s="130"/>
      <c r="BD13" s="128" t="s">
        <v>398</v>
      </c>
      <c r="BE13" s="128"/>
      <c r="BF13" s="128"/>
      <c r="BG13" s="128"/>
      <c r="BH13" s="128"/>
      <c r="BI13" s="128"/>
      <c r="BJ13" s="128"/>
      <c r="BK13" s="128"/>
      <c r="BL13" s="128"/>
      <c r="BM13" s="128" t="s">
        <v>399</v>
      </c>
      <c r="BN13" s="128"/>
      <c r="BO13" s="128"/>
      <c r="BP13" s="128"/>
      <c r="BQ13" s="128"/>
      <c r="BR13" s="128"/>
      <c r="BS13" s="128"/>
      <c r="BT13" s="128"/>
      <c r="BU13" s="128"/>
      <c r="BV13" s="128"/>
      <c r="BW13" s="128"/>
      <c r="BX13" s="128"/>
      <c r="BY13" s="128"/>
      <c r="BZ13" s="128"/>
      <c r="CA13" s="128"/>
      <c r="CB13" s="128"/>
      <c r="CC13" s="128"/>
      <c r="CD13" s="128"/>
      <c r="CE13" s="128"/>
      <c r="CF13" s="128"/>
      <c r="CG13" s="128"/>
      <c r="CH13" s="128"/>
      <c r="CI13" s="128"/>
      <c r="CJ13" s="129" t="s">
        <v>400</v>
      </c>
      <c r="CK13" s="129"/>
      <c r="CL13" s="129"/>
      <c r="CM13" s="129"/>
      <c r="CN13" s="129"/>
      <c r="CO13" s="129"/>
      <c r="CP13" s="129"/>
      <c r="CQ13" s="129"/>
      <c r="CR13" s="129"/>
      <c r="CS13" s="129"/>
      <c r="CT13" s="129"/>
      <c r="CU13" s="129"/>
      <c r="CV13" s="129"/>
      <c r="CW13" s="129"/>
    </row>
    <row r="14" s="5" customFormat="true" ht="12.75" hidden="false" customHeight="false" outlineLevel="0" collapsed="false">
      <c r="A14" s="129"/>
      <c r="B14" s="129"/>
      <c r="C14" s="129"/>
      <c r="D14" s="129"/>
      <c r="E14" s="129"/>
      <c r="F14" s="129"/>
      <c r="G14" s="129"/>
      <c r="H14" s="129"/>
      <c r="I14" s="129"/>
      <c r="J14" s="129"/>
      <c r="K14" s="129"/>
      <c r="L14" s="129"/>
      <c r="M14" s="129"/>
      <c r="N14" s="129"/>
      <c r="O14" s="129"/>
      <c r="P14" s="129"/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9"/>
      <c r="AC14" s="129"/>
      <c r="AD14" s="129"/>
      <c r="AE14" s="129"/>
      <c r="AF14" s="129"/>
      <c r="AG14" s="129"/>
      <c r="AH14" s="129"/>
      <c r="AI14" s="129"/>
      <c r="AJ14" s="129"/>
      <c r="AK14" s="129"/>
      <c r="AL14" s="131" t="s">
        <v>401</v>
      </c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29"/>
      <c r="BE14" s="129"/>
      <c r="BF14" s="129"/>
      <c r="BG14" s="129"/>
      <c r="BH14" s="129"/>
      <c r="BI14" s="129"/>
      <c r="BJ14" s="129"/>
      <c r="BK14" s="129"/>
      <c r="BL14" s="129"/>
      <c r="BM14" s="129" t="s">
        <v>402</v>
      </c>
      <c r="BN14" s="129"/>
      <c r="BO14" s="129"/>
      <c r="BP14" s="129"/>
      <c r="BQ14" s="129"/>
      <c r="BR14" s="129"/>
      <c r="BS14" s="129"/>
      <c r="BT14" s="129"/>
      <c r="BU14" s="129"/>
      <c r="BV14" s="129"/>
      <c r="BW14" s="129"/>
      <c r="BX14" s="129"/>
      <c r="BY14" s="129"/>
      <c r="BZ14" s="129"/>
      <c r="CA14" s="129"/>
      <c r="CB14" s="129"/>
      <c r="CC14" s="129"/>
      <c r="CD14" s="129"/>
      <c r="CE14" s="129"/>
      <c r="CF14" s="129"/>
      <c r="CG14" s="129"/>
      <c r="CH14" s="129"/>
      <c r="CI14" s="129"/>
      <c r="CJ14" s="129"/>
      <c r="CK14" s="129"/>
      <c r="CL14" s="129"/>
      <c r="CM14" s="129"/>
      <c r="CN14" s="129"/>
      <c r="CO14" s="129"/>
      <c r="CP14" s="129"/>
      <c r="CQ14" s="129"/>
      <c r="CR14" s="129"/>
      <c r="CS14" s="129"/>
      <c r="CT14" s="129"/>
      <c r="CU14" s="129"/>
      <c r="CV14" s="129"/>
      <c r="CW14" s="129"/>
    </row>
    <row r="15" s="5" customFormat="true" ht="12.75" hidden="false" customHeight="false" outlineLevel="0" collapsed="false">
      <c r="A15" s="129"/>
      <c r="B15" s="129"/>
      <c r="C15" s="129"/>
      <c r="D15" s="129"/>
      <c r="E15" s="129"/>
      <c r="F15" s="129"/>
      <c r="G15" s="129"/>
      <c r="H15" s="129"/>
      <c r="I15" s="129"/>
      <c r="J15" s="129"/>
      <c r="K15" s="129"/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31" t="s">
        <v>403</v>
      </c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29"/>
      <c r="BE15" s="129"/>
      <c r="BF15" s="129"/>
      <c r="BG15" s="129"/>
      <c r="BH15" s="129"/>
      <c r="BI15" s="129"/>
      <c r="BJ15" s="129"/>
      <c r="BK15" s="129"/>
      <c r="BL15" s="129"/>
      <c r="BM15" s="129" t="s">
        <v>404</v>
      </c>
      <c r="BN15" s="129"/>
      <c r="BO15" s="129"/>
      <c r="BP15" s="129"/>
      <c r="BQ15" s="129"/>
      <c r="BR15" s="129"/>
      <c r="BS15" s="129"/>
      <c r="BT15" s="129"/>
      <c r="BU15" s="129"/>
      <c r="BV15" s="129"/>
      <c r="BW15" s="129"/>
      <c r="BX15" s="129"/>
      <c r="BY15" s="129"/>
      <c r="BZ15" s="129"/>
      <c r="CA15" s="129"/>
      <c r="CB15" s="129"/>
      <c r="CC15" s="129"/>
      <c r="CD15" s="129"/>
      <c r="CE15" s="129"/>
      <c r="CF15" s="129"/>
      <c r="CG15" s="129"/>
      <c r="CH15" s="129"/>
      <c r="CI15" s="129"/>
      <c r="CJ15" s="129"/>
      <c r="CK15" s="129"/>
      <c r="CL15" s="129"/>
      <c r="CM15" s="129"/>
      <c r="CN15" s="129"/>
      <c r="CO15" s="129"/>
      <c r="CP15" s="129"/>
      <c r="CQ15" s="129"/>
      <c r="CR15" s="129"/>
      <c r="CS15" s="129"/>
      <c r="CT15" s="129"/>
      <c r="CU15" s="129"/>
      <c r="CV15" s="129"/>
      <c r="CW15" s="129"/>
    </row>
    <row r="16" s="5" customFormat="true" ht="12.75" hidden="false" customHeight="false" outlineLevel="0" collapsed="false">
      <c r="A16" s="129"/>
      <c r="B16" s="129"/>
      <c r="C16" s="129"/>
      <c r="D16" s="129"/>
      <c r="E16" s="129"/>
      <c r="F16" s="129"/>
      <c r="G16" s="129"/>
      <c r="H16" s="129"/>
      <c r="I16" s="129"/>
      <c r="J16" s="129"/>
      <c r="K16" s="129"/>
      <c r="L16" s="129"/>
      <c r="M16" s="129"/>
      <c r="N16" s="129"/>
      <c r="O16" s="129"/>
      <c r="P16" s="129"/>
      <c r="Q16" s="129"/>
      <c r="R16" s="129"/>
      <c r="S16" s="129"/>
      <c r="T16" s="129"/>
      <c r="U16" s="129"/>
      <c r="V16" s="129"/>
      <c r="W16" s="129"/>
      <c r="X16" s="129"/>
      <c r="Y16" s="129"/>
      <c r="Z16" s="129"/>
      <c r="AA16" s="129"/>
      <c r="AB16" s="129"/>
      <c r="AC16" s="129"/>
      <c r="AD16" s="129"/>
      <c r="AE16" s="129"/>
      <c r="AF16" s="129"/>
      <c r="AG16" s="129"/>
      <c r="AH16" s="129"/>
      <c r="AI16" s="129"/>
      <c r="AJ16" s="129"/>
      <c r="AK16" s="129"/>
      <c r="AL16" s="131" t="s">
        <v>405</v>
      </c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29"/>
      <c r="BE16" s="129"/>
      <c r="BF16" s="129"/>
      <c r="BG16" s="129"/>
      <c r="BH16" s="129"/>
      <c r="BI16" s="129"/>
      <c r="BJ16" s="129"/>
      <c r="BK16" s="129"/>
      <c r="BL16" s="129"/>
      <c r="BM16" s="129" t="s">
        <v>406</v>
      </c>
      <c r="BN16" s="129"/>
      <c r="BO16" s="129"/>
      <c r="BP16" s="129"/>
      <c r="BQ16" s="129"/>
      <c r="BR16" s="129"/>
      <c r="BS16" s="129"/>
      <c r="BT16" s="129"/>
      <c r="BU16" s="129"/>
      <c r="BV16" s="129"/>
      <c r="BW16" s="129"/>
      <c r="BX16" s="129"/>
      <c r="BY16" s="129"/>
      <c r="BZ16" s="129"/>
      <c r="CA16" s="129"/>
      <c r="CB16" s="129"/>
      <c r="CC16" s="129"/>
      <c r="CD16" s="129"/>
      <c r="CE16" s="129"/>
      <c r="CF16" s="129"/>
      <c r="CG16" s="129"/>
      <c r="CH16" s="129"/>
      <c r="CI16" s="129"/>
      <c r="CJ16" s="129"/>
      <c r="CK16" s="129"/>
      <c r="CL16" s="129"/>
      <c r="CM16" s="129"/>
      <c r="CN16" s="129"/>
      <c r="CO16" s="129"/>
      <c r="CP16" s="129"/>
      <c r="CQ16" s="129"/>
      <c r="CR16" s="129"/>
      <c r="CS16" s="129"/>
      <c r="CT16" s="129"/>
      <c r="CU16" s="129"/>
      <c r="CV16" s="129"/>
      <c r="CW16" s="129"/>
    </row>
    <row r="17" s="5" customFormat="true" ht="12.75" hidden="false" customHeight="false" outlineLevel="0" collapsed="false">
      <c r="A17" s="129"/>
      <c r="B17" s="129"/>
      <c r="C17" s="129"/>
      <c r="D17" s="129"/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  <c r="R17" s="129"/>
      <c r="S17" s="129"/>
      <c r="T17" s="129"/>
      <c r="U17" s="129"/>
      <c r="V17" s="129"/>
      <c r="W17" s="129"/>
      <c r="X17" s="129"/>
      <c r="Y17" s="129"/>
      <c r="Z17" s="129"/>
      <c r="AA17" s="129"/>
      <c r="AB17" s="129"/>
      <c r="AC17" s="129"/>
      <c r="AD17" s="129"/>
      <c r="AE17" s="129"/>
      <c r="AF17" s="129"/>
      <c r="AG17" s="129"/>
      <c r="AH17" s="129"/>
      <c r="AI17" s="129"/>
      <c r="AJ17" s="129"/>
      <c r="AK17" s="129"/>
      <c r="AL17" s="131" t="s">
        <v>407</v>
      </c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29"/>
      <c r="BE17" s="129"/>
      <c r="BF17" s="129"/>
      <c r="BG17" s="129"/>
      <c r="BH17" s="129"/>
      <c r="BI17" s="129"/>
      <c r="BJ17" s="129"/>
      <c r="BK17" s="129"/>
      <c r="BL17" s="129"/>
      <c r="BM17" s="129" t="s">
        <v>408</v>
      </c>
      <c r="BN17" s="129"/>
      <c r="BO17" s="129"/>
      <c r="BP17" s="129"/>
      <c r="BQ17" s="129"/>
      <c r="BR17" s="129"/>
      <c r="BS17" s="129"/>
      <c r="BT17" s="129"/>
      <c r="BU17" s="129"/>
      <c r="BV17" s="129"/>
      <c r="BW17" s="129"/>
      <c r="BX17" s="129"/>
      <c r="BY17" s="129"/>
      <c r="BZ17" s="129"/>
      <c r="CA17" s="129"/>
      <c r="CB17" s="129"/>
      <c r="CC17" s="129"/>
      <c r="CD17" s="129"/>
      <c r="CE17" s="129"/>
      <c r="CF17" s="129"/>
      <c r="CG17" s="129"/>
      <c r="CH17" s="129"/>
      <c r="CI17" s="129"/>
      <c r="CJ17" s="129"/>
      <c r="CK17" s="129"/>
      <c r="CL17" s="129"/>
      <c r="CM17" s="129"/>
      <c r="CN17" s="129"/>
      <c r="CO17" s="129"/>
      <c r="CP17" s="129"/>
      <c r="CQ17" s="129"/>
      <c r="CR17" s="129"/>
      <c r="CS17" s="129"/>
      <c r="CT17" s="129"/>
      <c r="CU17" s="129"/>
      <c r="CV17" s="129"/>
      <c r="CW17" s="129"/>
    </row>
    <row r="18" s="5" customFormat="true" ht="12.75" hidden="false" customHeight="false" outlineLevel="0" collapsed="false">
      <c r="A18" s="129"/>
      <c r="B18" s="129"/>
      <c r="C18" s="129"/>
      <c r="D18" s="129"/>
      <c r="E18" s="129"/>
      <c r="F18" s="129"/>
      <c r="G18" s="129"/>
      <c r="H18" s="129"/>
      <c r="I18" s="129"/>
      <c r="J18" s="129"/>
      <c r="K18" s="129"/>
      <c r="L18" s="129"/>
      <c r="M18" s="129"/>
      <c r="N18" s="129"/>
      <c r="O18" s="129"/>
      <c r="P18" s="129"/>
      <c r="Q18" s="129"/>
      <c r="R18" s="129"/>
      <c r="S18" s="129"/>
      <c r="T18" s="129"/>
      <c r="U18" s="129"/>
      <c r="V18" s="129"/>
      <c r="W18" s="129"/>
      <c r="X18" s="129"/>
      <c r="Y18" s="129"/>
      <c r="Z18" s="129"/>
      <c r="AA18" s="129"/>
      <c r="AB18" s="129"/>
      <c r="AC18" s="129"/>
      <c r="AD18" s="129"/>
      <c r="AE18" s="129"/>
      <c r="AF18" s="129"/>
      <c r="AG18" s="129"/>
      <c r="AH18" s="129"/>
      <c r="AI18" s="129"/>
      <c r="AJ18" s="129"/>
      <c r="AK18" s="129"/>
      <c r="AL18" s="131" t="s">
        <v>409</v>
      </c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  <c r="BD18" s="129"/>
      <c r="BE18" s="129"/>
      <c r="BF18" s="129"/>
      <c r="BG18" s="129"/>
      <c r="BH18" s="129"/>
      <c r="BI18" s="129"/>
      <c r="BJ18" s="129"/>
      <c r="BK18" s="129"/>
      <c r="BL18" s="129"/>
      <c r="BM18" s="132"/>
      <c r="BN18" s="132"/>
      <c r="BO18" s="132"/>
      <c r="BP18" s="132"/>
      <c r="BQ18" s="132"/>
      <c r="BR18" s="132"/>
      <c r="BS18" s="132"/>
      <c r="BT18" s="132"/>
      <c r="BU18" s="132"/>
      <c r="BV18" s="132"/>
      <c r="BW18" s="132"/>
      <c r="BX18" s="132"/>
      <c r="BY18" s="132"/>
      <c r="BZ18" s="132"/>
      <c r="CA18" s="132"/>
      <c r="CB18" s="132"/>
      <c r="CC18" s="132"/>
      <c r="CD18" s="132"/>
      <c r="CE18" s="132"/>
      <c r="CF18" s="132"/>
      <c r="CG18" s="132"/>
      <c r="CH18" s="133"/>
      <c r="CI18" s="133"/>
      <c r="CJ18" s="129"/>
      <c r="CK18" s="129"/>
      <c r="CL18" s="129"/>
      <c r="CM18" s="129"/>
      <c r="CN18" s="129"/>
      <c r="CO18" s="129"/>
      <c r="CP18" s="129"/>
      <c r="CQ18" s="129"/>
      <c r="CR18" s="129"/>
      <c r="CS18" s="129"/>
      <c r="CT18" s="129"/>
      <c r="CU18" s="129"/>
      <c r="CV18" s="129"/>
      <c r="CW18" s="129"/>
    </row>
    <row r="19" s="5" customFormat="true" ht="12.75" hidden="false" customHeight="false" outlineLevel="0" collapsed="false">
      <c r="A19" s="129"/>
      <c r="B19" s="129"/>
      <c r="C19" s="129"/>
      <c r="D19" s="129"/>
      <c r="E19" s="129"/>
      <c r="F19" s="129"/>
      <c r="G19" s="129"/>
      <c r="H19" s="129"/>
      <c r="I19" s="129"/>
      <c r="J19" s="129"/>
      <c r="K19" s="129"/>
      <c r="L19" s="129"/>
      <c r="M19" s="129"/>
      <c r="N19" s="129"/>
      <c r="O19" s="129"/>
      <c r="P19" s="129"/>
      <c r="Q19" s="129"/>
      <c r="R19" s="129"/>
      <c r="S19" s="129"/>
      <c r="T19" s="129"/>
      <c r="U19" s="129"/>
      <c r="V19" s="129"/>
      <c r="W19" s="129"/>
      <c r="X19" s="129"/>
      <c r="Y19" s="129"/>
      <c r="Z19" s="129"/>
      <c r="AA19" s="129"/>
      <c r="AB19" s="129"/>
      <c r="AC19" s="129"/>
      <c r="AD19" s="129"/>
      <c r="AE19" s="129"/>
      <c r="AF19" s="129"/>
      <c r="AG19" s="129"/>
      <c r="AH19" s="129"/>
      <c r="AI19" s="129"/>
      <c r="AJ19" s="129"/>
      <c r="AK19" s="129"/>
      <c r="AL19" s="134" t="s">
        <v>410</v>
      </c>
      <c r="AM19" s="134"/>
      <c r="AN19" s="134"/>
      <c r="AO19" s="134"/>
      <c r="AP19" s="134"/>
      <c r="AQ19" s="134"/>
      <c r="AR19" s="134"/>
      <c r="AS19" s="134"/>
      <c r="AT19" s="134"/>
      <c r="AU19" s="134"/>
      <c r="AV19" s="134"/>
      <c r="AW19" s="134"/>
      <c r="AX19" s="134"/>
      <c r="AY19" s="134"/>
      <c r="AZ19" s="134"/>
      <c r="BA19" s="134"/>
      <c r="BB19" s="134"/>
      <c r="BC19" s="134"/>
      <c r="BD19" s="129"/>
      <c r="BE19" s="129"/>
      <c r="BF19" s="129"/>
      <c r="BG19" s="129"/>
      <c r="BH19" s="129"/>
      <c r="BI19" s="129"/>
      <c r="BJ19" s="129"/>
      <c r="BK19" s="129"/>
      <c r="BL19" s="129"/>
      <c r="BM19" s="132"/>
      <c r="BN19" s="132"/>
      <c r="BO19" s="132"/>
      <c r="BP19" s="132"/>
      <c r="BQ19" s="132"/>
      <c r="BR19" s="132"/>
      <c r="BS19" s="132"/>
      <c r="BT19" s="132"/>
      <c r="BU19" s="132"/>
      <c r="BV19" s="132"/>
      <c r="BW19" s="132"/>
      <c r="BX19" s="132"/>
      <c r="BY19" s="132"/>
      <c r="BZ19" s="132"/>
      <c r="CA19" s="132"/>
      <c r="CB19" s="132"/>
      <c r="CC19" s="132"/>
      <c r="CD19" s="132"/>
      <c r="CE19" s="132"/>
      <c r="CF19" s="132"/>
      <c r="CG19" s="132"/>
      <c r="CH19" s="133"/>
      <c r="CI19" s="133"/>
      <c r="CJ19" s="129"/>
      <c r="CK19" s="129"/>
      <c r="CL19" s="129"/>
      <c r="CM19" s="129"/>
      <c r="CN19" s="129"/>
      <c r="CO19" s="129"/>
      <c r="CP19" s="129"/>
      <c r="CQ19" s="129"/>
      <c r="CR19" s="129"/>
      <c r="CS19" s="129"/>
      <c r="CT19" s="129"/>
      <c r="CU19" s="129"/>
      <c r="CV19" s="129"/>
      <c r="CW19" s="129"/>
    </row>
    <row r="20" s="5" customFormat="true" ht="12.75" hidden="false" customHeight="false" outlineLevel="0" collapsed="false">
      <c r="A20" s="129"/>
      <c r="B20" s="129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29"/>
      <c r="Z20" s="129"/>
      <c r="AA20" s="129"/>
      <c r="AB20" s="129"/>
      <c r="AC20" s="129"/>
      <c r="AD20" s="129"/>
      <c r="AE20" s="129"/>
      <c r="AF20" s="129"/>
      <c r="AG20" s="129"/>
      <c r="AH20" s="129"/>
      <c r="AI20" s="129"/>
      <c r="AJ20" s="129"/>
      <c r="AK20" s="129"/>
      <c r="AL20" s="128" t="s">
        <v>411</v>
      </c>
      <c r="AM20" s="128"/>
      <c r="AN20" s="128"/>
      <c r="AO20" s="128"/>
      <c r="AP20" s="128"/>
      <c r="AQ20" s="128"/>
      <c r="AR20" s="128"/>
      <c r="AS20" s="128"/>
      <c r="AT20" s="128"/>
      <c r="AU20" s="128"/>
      <c r="AV20" s="128"/>
      <c r="AW20" s="128"/>
      <c r="AX20" s="128"/>
      <c r="AY20" s="128"/>
      <c r="AZ20" s="128"/>
      <c r="BA20" s="128"/>
      <c r="BB20" s="128"/>
      <c r="BC20" s="128"/>
      <c r="BD20" s="129"/>
      <c r="BE20" s="129"/>
      <c r="BF20" s="129"/>
      <c r="BG20" s="129"/>
      <c r="BH20" s="129"/>
      <c r="BI20" s="129"/>
      <c r="BJ20" s="129"/>
      <c r="BK20" s="129"/>
      <c r="BL20" s="129"/>
      <c r="BM20" s="135"/>
      <c r="BN20" s="135"/>
      <c r="BO20" s="135"/>
      <c r="BP20" s="135"/>
      <c r="BQ20" s="135"/>
      <c r="BR20" s="135"/>
      <c r="BS20" s="135"/>
      <c r="BT20" s="135"/>
      <c r="BU20" s="135"/>
      <c r="BV20" s="135"/>
      <c r="BW20" s="135"/>
      <c r="BX20" s="135"/>
      <c r="BY20" s="135"/>
      <c r="BZ20" s="135"/>
      <c r="CA20" s="135"/>
      <c r="CB20" s="135"/>
      <c r="CC20" s="135"/>
      <c r="CD20" s="135"/>
      <c r="CE20" s="135"/>
      <c r="CF20" s="135"/>
      <c r="CG20" s="135"/>
      <c r="CH20" s="133"/>
      <c r="CI20" s="133"/>
      <c r="CJ20" s="129"/>
      <c r="CK20" s="129"/>
      <c r="CL20" s="129"/>
      <c r="CM20" s="129"/>
      <c r="CN20" s="129"/>
      <c r="CO20" s="129"/>
      <c r="CP20" s="129"/>
      <c r="CQ20" s="129"/>
      <c r="CR20" s="129"/>
      <c r="CS20" s="129"/>
      <c r="CT20" s="129"/>
      <c r="CU20" s="129"/>
      <c r="CV20" s="129"/>
      <c r="CW20" s="129"/>
    </row>
    <row r="21" s="5" customFormat="true" ht="15" hidden="false" customHeight="true" outlineLevel="0" collapsed="false">
      <c r="A21" s="136"/>
      <c r="B21" s="136"/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36"/>
      <c r="AA21" s="136"/>
      <c r="AB21" s="136"/>
      <c r="AC21" s="136"/>
      <c r="AD21" s="136"/>
      <c r="AE21" s="136"/>
      <c r="AF21" s="136"/>
      <c r="AG21" s="136"/>
      <c r="AH21" s="136"/>
      <c r="AI21" s="136"/>
      <c r="AJ21" s="136"/>
      <c r="AK21" s="136"/>
      <c r="AL21" s="136"/>
      <c r="AM21" s="136"/>
      <c r="AN21" s="136"/>
      <c r="AO21" s="136"/>
      <c r="AP21" s="136"/>
      <c r="AQ21" s="136"/>
      <c r="AR21" s="136"/>
      <c r="AS21" s="136"/>
      <c r="AT21" s="136"/>
      <c r="AU21" s="136"/>
      <c r="AV21" s="136"/>
      <c r="AW21" s="136"/>
      <c r="AX21" s="136"/>
      <c r="AY21" s="136"/>
      <c r="AZ21" s="136"/>
      <c r="BA21" s="136"/>
      <c r="BB21" s="136"/>
      <c r="BC21" s="136"/>
      <c r="BD21" s="136"/>
      <c r="BE21" s="136"/>
      <c r="BF21" s="136"/>
      <c r="BG21" s="136"/>
      <c r="BH21" s="136"/>
      <c r="BI21" s="136"/>
      <c r="BJ21" s="136"/>
      <c r="BK21" s="136"/>
      <c r="BL21" s="136"/>
      <c r="BM21" s="135" t="n">
        <v>2022</v>
      </c>
      <c r="BN21" s="135"/>
      <c r="BO21" s="135"/>
      <c r="BP21" s="135"/>
      <c r="BQ21" s="135"/>
      <c r="BR21" s="135"/>
      <c r="BS21" s="135"/>
      <c r="BT21" s="137" t="n">
        <v>2023</v>
      </c>
      <c r="BU21" s="137"/>
      <c r="BV21" s="137"/>
      <c r="BW21" s="137"/>
      <c r="BX21" s="137"/>
      <c r="BY21" s="137"/>
      <c r="BZ21" s="137"/>
      <c r="CA21" s="137" t="n">
        <v>2024</v>
      </c>
      <c r="CB21" s="137"/>
      <c r="CC21" s="137"/>
      <c r="CD21" s="137"/>
      <c r="CE21" s="137"/>
      <c r="CF21" s="137"/>
      <c r="CG21" s="137"/>
      <c r="CH21" s="137" t="n">
        <v>2025</v>
      </c>
      <c r="CI21" s="138" t="n">
        <v>2026</v>
      </c>
      <c r="CJ21" s="136"/>
      <c r="CK21" s="136"/>
      <c r="CL21" s="136"/>
      <c r="CM21" s="136"/>
      <c r="CN21" s="136"/>
      <c r="CO21" s="136"/>
      <c r="CP21" s="136"/>
      <c r="CQ21" s="136"/>
      <c r="CR21" s="136"/>
      <c r="CS21" s="136"/>
      <c r="CT21" s="136"/>
      <c r="CU21" s="136"/>
      <c r="CV21" s="136"/>
      <c r="CW21" s="136"/>
    </row>
    <row r="22" s="5" customFormat="true" ht="12.75" hidden="false" customHeight="false" outlineLevel="0" collapsed="false">
      <c r="A22" s="137" t="n">
        <v>1</v>
      </c>
      <c r="B22" s="137"/>
      <c r="C22" s="137"/>
      <c r="D22" s="137"/>
      <c r="E22" s="137" t="n">
        <v>2</v>
      </c>
      <c r="F22" s="137"/>
      <c r="G22" s="137"/>
      <c r="H22" s="137"/>
      <c r="I22" s="137"/>
      <c r="J22" s="137"/>
      <c r="K22" s="137"/>
      <c r="L22" s="137"/>
      <c r="M22" s="137"/>
      <c r="N22" s="137"/>
      <c r="O22" s="137"/>
      <c r="P22" s="137"/>
      <c r="Q22" s="137"/>
      <c r="R22" s="137"/>
      <c r="S22" s="137"/>
      <c r="T22" s="137"/>
      <c r="U22" s="137"/>
      <c r="V22" s="137"/>
      <c r="W22" s="137"/>
      <c r="X22" s="137"/>
      <c r="Y22" s="137"/>
      <c r="Z22" s="137"/>
      <c r="AA22" s="137"/>
      <c r="AB22" s="137"/>
      <c r="AC22" s="137"/>
      <c r="AD22" s="137"/>
      <c r="AE22" s="137"/>
      <c r="AF22" s="137"/>
      <c r="AG22" s="137"/>
      <c r="AH22" s="137"/>
      <c r="AI22" s="137"/>
      <c r="AJ22" s="137"/>
      <c r="AK22" s="137"/>
      <c r="AL22" s="137" t="n">
        <v>3</v>
      </c>
      <c r="AM22" s="137"/>
      <c r="AN22" s="137"/>
      <c r="AO22" s="137"/>
      <c r="AP22" s="137"/>
      <c r="AQ22" s="137"/>
      <c r="AR22" s="137"/>
      <c r="AS22" s="137"/>
      <c r="AT22" s="137"/>
      <c r="AU22" s="137"/>
      <c r="AV22" s="137"/>
      <c r="AW22" s="137"/>
      <c r="AX22" s="137"/>
      <c r="AY22" s="137"/>
      <c r="AZ22" s="137"/>
      <c r="BA22" s="137"/>
      <c r="BB22" s="137"/>
      <c r="BC22" s="137"/>
      <c r="BD22" s="137" t="n">
        <v>4</v>
      </c>
      <c r="BE22" s="137"/>
      <c r="BF22" s="137"/>
      <c r="BG22" s="137"/>
      <c r="BH22" s="137"/>
      <c r="BI22" s="137"/>
      <c r="BJ22" s="137"/>
      <c r="BK22" s="137"/>
      <c r="BL22" s="137"/>
      <c r="BM22" s="137" t="n">
        <v>5</v>
      </c>
      <c r="BN22" s="137"/>
      <c r="BO22" s="137"/>
      <c r="BP22" s="137"/>
      <c r="BQ22" s="137"/>
      <c r="BR22" s="137"/>
      <c r="BS22" s="137"/>
      <c r="BT22" s="137" t="n">
        <v>6</v>
      </c>
      <c r="BU22" s="137"/>
      <c r="BV22" s="137"/>
      <c r="BW22" s="137"/>
      <c r="BX22" s="137"/>
      <c r="BY22" s="137"/>
      <c r="BZ22" s="137"/>
      <c r="CA22" s="137" t="n">
        <v>7</v>
      </c>
      <c r="CB22" s="137"/>
      <c r="CC22" s="137"/>
      <c r="CD22" s="137"/>
      <c r="CE22" s="137"/>
      <c r="CF22" s="137"/>
      <c r="CG22" s="137"/>
      <c r="CH22" s="137" t="n">
        <v>8</v>
      </c>
      <c r="CI22" s="137" t="n">
        <v>9</v>
      </c>
      <c r="CJ22" s="137" t="n">
        <v>10</v>
      </c>
      <c r="CK22" s="137"/>
      <c r="CL22" s="137"/>
      <c r="CM22" s="137"/>
      <c r="CN22" s="137"/>
      <c r="CO22" s="137"/>
      <c r="CP22" s="137"/>
      <c r="CQ22" s="137"/>
      <c r="CR22" s="137"/>
      <c r="CS22" s="137"/>
      <c r="CT22" s="137"/>
      <c r="CU22" s="137"/>
      <c r="CV22" s="137"/>
      <c r="CW22" s="137"/>
    </row>
    <row r="23" s="5" customFormat="true" ht="15" hidden="false" customHeight="true" outlineLevel="0" collapsed="false">
      <c r="A23" s="139" t="s">
        <v>387</v>
      </c>
      <c r="B23" s="139"/>
      <c r="C23" s="139"/>
      <c r="D23" s="139"/>
      <c r="E23" s="140" t="s">
        <v>412</v>
      </c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0"/>
      <c r="AA23" s="140"/>
      <c r="AB23" s="140"/>
      <c r="AC23" s="140"/>
      <c r="AD23" s="140"/>
      <c r="AE23" s="140"/>
      <c r="AF23" s="140"/>
      <c r="AG23" s="140"/>
      <c r="AH23" s="140"/>
      <c r="AI23" s="140"/>
      <c r="AJ23" s="140"/>
      <c r="AK23" s="140"/>
      <c r="AL23" s="141" t="n">
        <f aca="false">SUM(AL24:BC29)+AL37+AL41</f>
        <v>40813.2015</v>
      </c>
      <c r="AM23" s="141"/>
      <c r="AN23" s="141"/>
      <c r="AO23" s="141"/>
      <c r="AP23" s="141"/>
      <c r="AQ23" s="141"/>
      <c r="AR23" s="141"/>
      <c r="AS23" s="141"/>
      <c r="AT23" s="141"/>
      <c r="AU23" s="141"/>
      <c r="AV23" s="141"/>
      <c r="AW23" s="141"/>
      <c r="AX23" s="141"/>
      <c r="AY23" s="141"/>
      <c r="AZ23" s="141"/>
      <c r="BA23" s="141"/>
      <c r="BB23" s="141"/>
      <c r="BC23" s="141"/>
      <c r="BD23" s="141" t="n">
        <f aca="false">SUM(BD24:BL36)+BD37+BD41</f>
        <v>40813.2015</v>
      </c>
      <c r="BE23" s="141"/>
      <c r="BF23" s="141"/>
      <c r="BG23" s="141"/>
      <c r="BH23" s="141"/>
      <c r="BI23" s="141"/>
      <c r="BJ23" s="141"/>
      <c r="BK23" s="141"/>
      <c r="BL23" s="141"/>
      <c r="BM23" s="142" t="n">
        <f aca="false">SUM(BM24:BS36)+BM37+BM41</f>
        <v>0</v>
      </c>
      <c r="BN23" s="142"/>
      <c r="BO23" s="142"/>
      <c r="BP23" s="142"/>
      <c r="BQ23" s="142"/>
      <c r="BR23" s="142"/>
      <c r="BS23" s="142"/>
      <c r="BT23" s="142" t="n">
        <f aca="false">SUM(BT24:BZ36)+BT41+BT37</f>
        <v>0</v>
      </c>
      <c r="BU23" s="142"/>
      <c r="BV23" s="142"/>
      <c r="BW23" s="142"/>
      <c r="BX23" s="142"/>
      <c r="BY23" s="142"/>
      <c r="BZ23" s="142"/>
      <c r="CA23" s="141" t="n">
        <f aca="false">'2'!DS56/4+'2'!DS69</f>
        <v>7758.56716666667</v>
      </c>
      <c r="CB23" s="141"/>
      <c r="CC23" s="141"/>
      <c r="CD23" s="141"/>
      <c r="CE23" s="141"/>
      <c r="CF23" s="141"/>
      <c r="CG23" s="141"/>
      <c r="CH23" s="143" t="n">
        <f aca="false">'2'!DX50/4+'2'!DX56/4+'2'!DX69</f>
        <v>14941.8113333333</v>
      </c>
      <c r="CI23" s="143" t="n">
        <f aca="false">17537.5+'2'!DY69</f>
        <v>18112.823</v>
      </c>
      <c r="CJ23" s="144" t="n">
        <f aca="false">'2'!EE71</f>
        <v>43240.59225</v>
      </c>
      <c r="CK23" s="144"/>
      <c r="CL23" s="144"/>
      <c r="CM23" s="144"/>
      <c r="CN23" s="144"/>
      <c r="CO23" s="144"/>
      <c r="CP23" s="144"/>
      <c r="CQ23" s="144"/>
      <c r="CR23" s="144"/>
      <c r="CS23" s="144"/>
      <c r="CT23" s="144"/>
      <c r="CU23" s="144"/>
      <c r="CV23" s="144"/>
      <c r="CW23" s="144"/>
      <c r="DF23" s="145" t="n">
        <f aca="false">CJ23-BD23</f>
        <v>2427.39075</v>
      </c>
    </row>
    <row r="24" s="5" customFormat="true" ht="12.75" hidden="false" customHeight="false" outlineLevel="0" collapsed="false">
      <c r="A24" s="146" t="s">
        <v>302</v>
      </c>
      <c r="B24" s="146"/>
      <c r="C24" s="146"/>
      <c r="D24" s="146"/>
      <c r="E24" s="147" t="s">
        <v>413</v>
      </c>
      <c r="F24" s="147"/>
      <c r="G24" s="147"/>
      <c r="H24" s="147"/>
      <c r="I24" s="147"/>
      <c r="J24" s="147"/>
      <c r="K24" s="147"/>
      <c r="L24" s="147"/>
      <c r="M24" s="147"/>
      <c r="N24" s="147"/>
      <c r="O24" s="147"/>
      <c r="P24" s="147"/>
      <c r="Q24" s="147"/>
      <c r="R24" s="147"/>
      <c r="S24" s="147"/>
      <c r="T24" s="147"/>
      <c r="U24" s="147"/>
      <c r="V24" s="147"/>
      <c r="W24" s="147"/>
      <c r="X24" s="147"/>
      <c r="Y24" s="147"/>
      <c r="Z24" s="147"/>
      <c r="AA24" s="147"/>
      <c r="AB24" s="147"/>
      <c r="AC24" s="147"/>
      <c r="AD24" s="147"/>
      <c r="AE24" s="147"/>
      <c r="AF24" s="147"/>
      <c r="AG24" s="147"/>
      <c r="AH24" s="147"/>
      <c r="AI24" s="147"/>
      <c r="AJ24" s="147"/>
      <c r="AK24" s="147"/>
      <c r="AL24" s="148" t="n">
        <f aca="false">BD24</f>
        <v>40813.2015</v>
      </c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 t="n">
        <f aca="false">SUM(BM24:CI25)</f>
        <v>40813.2015</v>
      </c>
      <c r="BE24" s="148"/>
      <c r="BF24" s="148"/>
      <c r="BG24" s="148"/>
      <c r="BH24" s="148"/>
      <c r="BI24" s="148"/>
      <c r="BJ24" s="148"/>
      <c r="BK24" s="148"/>
      <c r="BL24" s="148"/>
      <c r="BM24" s="137" t="n">
        <v>0</v>
      </c>
      <c r="BN24" s="137"/>
      <c r="BO24" s="137"/>
      <c r="BP24" s="137"/>
      <c r="BQ24" s="137"/>
      <c r="BR24" s="137"/>
      <c r="BS24" s="137"/>
      <c r="BT24" s="137" t="n">
        <v>0</v>
      </c>
      <c r="BU24" s="137"/>
      <c r="BV24" s="137"/>
      <c r="BW24" s="137"/>
      <c r="BX24" s="137"/>
      <c r="BY24" s="137"/>
      <c r="BZ24" s="137"/>
      <c r="CA24" s="148" t="n">
        <f aca="false">CA23</f>
        <v>7758.56716666667</v>
      </c>
      <c r="CB24" s="148"/>
      <c r="CC24" s="148"/>
      <c r="CD24" s="148"/>
      <c r="CE24" s="148"/>
      <c r="CF24" s="148"/>
      <c r="CG24" s="148"/>
      <c r="CH24" s="148" t="n">
        <f aca="false">CH23</f>
        <v>14941.8113333333</v>
      </c>
      <c r="CI24" s="148" t="n">
        <f aca="false">CI23</f>
        <v>18112.823</v>
      </c>
      <c r="CJ24" s="149" t="n">
        <f aca="false">'2'!EE71</f>
        <v>43240.59225</v>
      </c>
      <c r="CK24" s="149"/>
      <c r="CL24" s="149"/>
      <c r="CM24" s="149"/>
      <c r="CN24" s="149"/>
      <c r="CO24" s="149"/>
      <c r="CP24" s="149"/>
      <c r="CQ24" s="149"/>
      <c r="CR24" s="149"/>
      <c r="CS24" s="149"/>
      <c r="CT24" s="149"/>
      <c r="CU24" s="149"/>
      <c r="CV24" s="149"/>
      <c r="CW24" s="149"/>
      <c r="DF24" s="5" t="n">
        <f aca="false">'2'!DX50/4</f>
        <v>0</v>
      </c>
    </row>
    <row r="25" s="5" customFormat="true" ht="12.75" hidden="false" customHeight="false" outlineLevel="0" collapsed="false">
      <c r="A25" s="146"/>
      <c r="B25" s="146"/>
      <c r="C25" s="146"/>
      <c r="D25" s="146"/>
      <c r="E25" s="150" t="s">
        <v>414</v>
      </c>
      <c r="F25" s="150"/>
      <c r="G25" s="150"/>
      <c r="H25" s="150"/>
      <c r="I25" s="150"/>
      <c r="J25" s="150"/>
      <c r="K25" s="150"/>
      <c r="L25" s="150"/>
      <c r="M25" s="150"/>
      <c r="N25" s="150"/>
      <c r="O25" s="150"/>
      <c r="P25" s="150"/>
      <c r="Q25" s="150"/>
      <c r="R25" s="150"/>
      <c r="S25" s="150"/>
      <c r="T25" s="150"/>
      <c r="U25" s="150"/>
      <c r="V25" s="150"/>
      <c r="W25" s="150"/>
      <c r="X25" s="150"/>
      <c r="Y25" s="150"/>
      <c r="Z25" s="150"/>
      <c r="AA25" s="150"/>
      <c r="AB25" s="150"/>
      <c r="AC25" s="150"/>
      <c r="AD25" s="150"/>
      <c r="AE25" s="150"/>
      <c r="AF25" s="150"/>
      <c r="AG25" s="150"/>
      <c r="AH25" s="150"/>
      <c r="AI25" s="150"/>
      <c r="AJ25" s="150"/>
      <c r="AK25" s="150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  <c r="BI25" s="148"/>
      <c r="BJ25" s="148"/>
      <c r="BK25" s="148"/>
      <c r="BL25" s="148"/>
      <c r="BM25" s="137"/>
      <c r="BN25" s="137"/>
      <c r="BO25" s="137"/>
      <c r="BP25" s="137"/>
      <c r="BQ25" s="137"/>
      <c r="BR25" s="137"/>
      <c r="BS25" s="137"/>
      <c r="BT25" s="137"/>
      <c r="BU25" s="137"/>
      <c r="BV25" s="137"/>
      <c r="BW25" s="137"/>
      <c r="BX25" s="137"/>
      <c r="BY25" s="137"/>
      <c r="BZ25" s="137"/>
      <c r="CA25" s="148"/>
      <c r="CB25" s="148"/>
      <c r="CC25" s="148"/>
      <c r="CD25" s="148"/>
      <c r="CE25" s="148"/>
      <c r="CF25" s="148"/>
      <c r="CG25" s="148"/>
      <c r="CH25" s="148"/>
      <c r="CI25" s="148"/>
      <c r="CJ25" s="149"/>
      <c r="CK25" s="149"/>
      <c r="CL25" s="149"/>
      <c r="CM25" s="149"/>
      <c r="CN25" s="149"/>
      <c r="CO25" s="149"/>
      <c r="CP25" s="149"/>
      <c r="CQ25" s="149"/>
      <c r="CR25" s="149"/>
      <c r="CS25" s="149"/>
      <c r="CT25" s="149"/>
      <c r="CU25" s="149"/>
      <c r="CV25" s="149"/>
      <c r="CW25" s="149"/>
      <c r="DF25" s="5" t="n">
        <f aca="false">'2'!DX56/4</f>
        <v>14366.4883333333</v>
      </c>
    </row>
    <row r="26" s="5" customFormat="true" ht="12.75" hidden="false" customHeight="false" outlineLevel="0" collapsed="false">
      <c r="A26" s="146" t="s">
        <v>306</v>
      </c>
      <c r="B26" s="146"/>
      <c r="C26" s="146"/>
      <c r="D26" s="146"/>
      <c r="E26" s="147" t="s">
        <v>415</v>
      </c>
      <c r="F26" s="147"/>
      <c r="G26" s="147"/>
      <c r="H26" s="147"/>
      <c r="I26" s="147"/>
      <c r="J26" s="147"/>
      <c r="K26" s="147"/>
      <c r="L26" s="147"/>
      <c r="M26" s="147"/>
      <c r="N26" s="147"/>
      <c r="O26" s="147"/>
      <c r="P26" s="147"/>
      <c r="Q26" s="147"/>
      <c r="R26" s="147"/>
      <c r="S26" s="147"/>
      <c r="T26" s="147"/>
      <c r="U26" s="147"/>
      <c r="V26" s="147"/>
      <c r="W26" s="147"/>
      <c r="X26" s="147"/>
      <c r="Y26" s="147"/>
      <c r="Z26" s="147"/>
      <c r="AA26" s="147"/>
      <c r="AB26" s="147"/>
      <c r="AC26" s="147"/>
      <c r="AD26" s="147"/>
      <c r="AE26" s="147"/>
      <c r="AF26" s="147"/>
      <c r="AG26" s="147"/>
      <c r="AH26" s="147"/>
      <c r="AI26" s="147"/>
      <c r="AJ26" s="147"/>
      <c r="AK26" s="147"/>
      <c r="AL26" s="137" t="n">
        <v>0</v>
      </c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 t="n">
        <v>0</v>
      </c>
      <c r="BE26" s="137"/>
      <c r="BF26" s="137"/>
      <c r="BG26" s="137"/>
      <c r="BH26" s="137"/>
      <c r="BI26" s="137"/>
      <c r="BJ26" s="137"/>
      <c r="BK26" s="137"/>
      <c r="BL26" s="137"/>
      <c r="BM26" s="137" t="n">
        <v>0</v>
      </c>
      <c r="BN26" s="137"/>
      <c r="BO26" s="137"/>
      <c r="BP26" s="137"/>
      <c r="BQ26" s="137"/>
      <c r="BR26" s="137"/>
      <c r="BS26" s="137"/>
      <c r="BT26" s="137" t="n">
        <v>0</v>
      </c>
      <c r="BU26" s="137"/>
      <c r="BV26" s="137"/>
      <c r="BW26" s="137"/>
      <c r="BX26" s="137"/>
      <c r="BY26" s="137"/>
      <c r="BZ26" s="137"/>
      <c r="CA26" s="137" t="n">
        <v>0</v>
      </c>
      <c r="CB26" s="137"/>
      <c r="CC26" s="137"/>
      <c r="CD26" s="137"/>
      <c r="CE26" s="137"/>
      <c r="CF26" s="137"/>
      <c r="CG26" s="137"/>
      <c r="CH26" s="137" t="n">
        <v>0</v>
      </c>
      <c r="CI26" s="137" t="n">
        <v>0</v>
      </c>
      <c r="CJ26" s="151" t="n">
        <f aca="false">'2'!EK71</f>
        <v>0</v>
      </c>
      <c r="CK26" s="151"/>
      <c r="CL26" s="151"/>
      <c r="CM26" s="151"/>
      <c r="CN26" s="151"/>
      <c r="CO26" s="151"/>
      <c r="CP26" s="151"/>
      <c r="CQ26" s="151"/>
      <c r="CR26" s="151"/>
      <c r="CS26" s="151"/>
      <c r="CT26" s="151"/>
      <c r="CU26" s="151"/>
      <c r="CV26" s="151"/>
      <c r="CW26" s="151"/>
      <c r="DF26" s="145" t="n">
        <f aca="false">SUM(DF23:DF25)</f>
        <v>16793.8790833333</v>
      </c>
    </row>
    <row r="27" s="5" customFormat="true" ht="12.75" hidden="false" customHeight="false" outlineLevel="0" collapsed="false">
      <c r="A27" s="146"/>
      <c r="B27" s="146"/>
      <c r="C27" s="146"/>
      <c r="D27" s="146"/>
      <c r="E27" s="152" t="s">
        <v>416</v>
      </c>
      <c r="F27" s="152"/>
      <c r="G27" s="152"/>
      <c r="H27" s="152"/>
      <c r="I27" s="152"/>
      <c r="J27" s="152"/>
      <c r="K27" s="152"/>
      <c r="L27" s="152"/>
      <c r="M27" s="152"/>
      <c r="N27" s="152"/>
      <c r="O27" s="152"/>
      <c r="P27" s="152"/>
      <c r="Q27" s="152"/>
      <c r="R27" s="152"/>
      <c r="S27" s="152"/>
      <c r="T27" s="152"/>
      <c r="U27" s="152"/>
      <c r="V27" s="152"/>
      <c r="W27" s="152"/>
      <c r="X27" s="152"/>
      <c r="Y27" s="152"/>
      <c r="Z27" s="152"/>
      <c r="AA27" s="152"/>
      <c r="AB27" s="152"/>
      <c r="AC27" s="152"/>
      <c r="AD27" s="152"/>
      <c r="AE27" s="152"/>
      <c r="AF27" s="152"/>
      <c r="AG27" s="152"/>
      <c r="AH27" s="152"/>
      <c r="AI27" s="152"/>
      <c r="AJ27" s="152"/>
      <c r="AK27" s="152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  <c r="BI27" s="137"/>
      <c r="BJ27" s="137"/>
      <c r="BK27" s="137"/>
      <c r="BL27" s="137"/>
      <c r="BM27" s="137"/>
      <c r="BN27" s="137"/>
      <c r="BO27" s="137"/>
      <c r="BP27" s="137"/>
      <c r="BQ27" s="137"/>
      <c r="BR27" s="137"/>
      <c r="BS27" s="137"/>
      <c r="BT27" s="137"/>
      <c r="BU27" s="137"/>
      <c r="BV27" s="137"/>
      <c r="BW27" s="137"/>
      <c r="BX27" s="137"/>
      <c r="BY27" s="137"/>
      <c r="BZ27" s="137"/>
      <c r="CA27" s="137"/>
      <c r="CB27" s="137"/>
      <c r="CC27" s="137"/>
      <c r="CD27" s="137"/>
      <c r="CE27" s="137"/>
      <c r="CF27" s="137"/>
      <c r="CG27" s="137"/>
      <c r="CH27" s="137"/>
      <c r="CI27" s="137"/>
      <c r="CJ27" s="151"/>
      <c r="CK27" s="151"/>
      <c r="CL27" s="151"/>
      <c r="CM27" s="151"/>
      <c r="CN27" s="151"/>
      <c r="CO27" s="151"/>
      <c r="CP27" s="151"/>
      <c r="CQ27" s="151"/>
      <c r="CR27" s="151"/>
      <c r="CS27" s="151"/>
      <c r="CT27" s="151"/>
      <c r="CU27" s="151"/>
      <c r="CV27" s="151"/>
      <c r="CW27" s="151"/>
      <c r="DF27" s="145"/>
    </row>
    <row r="28" s="5" customFormat="true" ht="12.75" hidden="false" customHeight="false" outlineLevel="0" collapsed="false">
      <c r="A28" s="146"/>
      <c r="B28" s="146"/>
      <c r="C28" s="146"/>
      <c r="D28" s="146"/>
      <c r="E28" s="152" t="s">
        <v>417</v>
      </c>
      <c r="F28" s="152"/>
      <c r="G28" s="152"/>
      <c r="H28" s="152"/>
      <c r="I28" s="152"/>
      <c r="J28" s="152"/>
      <c r="K28" s="152"/>
      <c r="L28" s="152"/>
      <c r="M28" s="152"/>
      <c r="N28" s="152"/>
      <c r="O28" s="152"/>
      <c r="P28" s="152"/>
      <c r="Q28" s="152"/>
      <c r="R28" s="152"/>
      <c r="S28" s="152"/>
      <c r="T28" s="152"/>
      <c r="U28" s="152"/>
      <c r="V28" s="152"/>
      <c r="W28" s="152"/>
      <c r="X28" s="152"/>
      <c r="Y28" s="152"/>
      <c r="Z28" s="152"/>
      <c r="AA28" s="152"/>
      <c r="AB28" s="152"/>
      <c r="AC28" s="152"/>
      <c r="AD28" s="152"/>
      <c r="AE28" s="152"/>
      <c r="AF28" s="152"/>
      <c r="AG28" s="152"/>
      <c r="AH28" s="152"/>
      <c r="AI28" s="152"/>
      <c r="AJ28" s="152"/>
      <c r="AK28" s="152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/>
      <c r="BU28" s="137"/>
      <c r="BV28" s="137"/>
      <c r="BW28" s="137"/>
      <c r="BX28" s="137"/>
      <c r="BY28" s="137"/>
      <c r="BZ28" s="137"/>
      <c r="CA28" s="137"/>
      <c r="CB28" s="137"/>
      <c r="CC28" s="137"/>
      <c r="CD28" s="137"/>
      <c r="CE28" s="137"/>
      <c r="CF28" s="137"/>
      <c r="CG28" s="137"/>
      <c r="CH28" s="137"/>
      <c r="CI28" s="137"/>
      <c r="CJ28" s="151"/>
      <c r="CK28" s="151"/>
      <c r="CL28" s="151"/>
      <c r="CM28" s="151"/>
      <c r="CN28" s="151"/>
      <c r="CO28" s="151"/>
      <c r="CP28" s="151"/>
      <c r="CQ28" s="151"/>
      <c r="CR28" s="151"/>
      <c r="CS28" s="151"/>
      <c r="CT28" s="151"/>
      <c r="CU28" s="151"/>
      <c r="CV28" s="151"/>
      <c r="CW28" s="151"/>
    </row>
    <row r="29" s="5" customFormat="true" ht="15" hidden="false" customHeight="true" outlineLevel="0" collapsed="false">
      <c r="A29" s="146" t="s">
        <v>309</v>
      </c>
      <c r="B29" s="146"/>
      <c r="C29" s="146"/>
      <c r="D29" s="146"/>
      <c r="E29" s="153" t="s">
        <v>418</v>
      </c>
      <c r="F29" s="153"/>
      <c r="G29" s="153"/>
      <c r="H29" s="153"/>
      <c r="I29" s="153"/>
      <c r="J29" s="153"/>
      <c r="K29" s="153"/>
      <c r="L29" s="153"/>
      <c r="M29" s="153"/>
      <c r="N29" s="153"/>
      <c r="O29" s="153"/>
      <c r="P29" s="153"/>
      <c r="Q29" s="153"/>
      <c r="R29" s="153"/>
      <c r="S29" s="153"/>
      <c r="T29" s="153"/>
      <c r="U29" s="153"/>
      <c r="V29" s="153"/>
      <c r="W29" s="153"/>
      <c r="X29" s="153"/>
      <c r="Y29" s="153"/>
      <c r="Z29" s="153"/>
      <c r="AA29" s="153"/>
      <c r="AB29" s="153"/>
      <c r="AC29" s="153"/>
      <c r="AD29" s="153"/>
      <c r="AE29" s="153"/>
      <c r="AF29" s="153"/>
      <c r="AG29" s="153"/>
      <c r="AH29" s="153"/>
      <c r="AI29" s="153"/>
      <c r="AJ29" s="153"/>
      <c r="AK29" s="153"/>
      <c r="AL29" s="154" t="n">
        <f aca="false">AL30+AL32</f>
        <v>0</v>
      </c>
      <c r="AM29" s="154"/>
      <c r="AN29" s="154"/>
      <c r="AO29" s="154"/>
      <c r="AP29" s="154"/>
      <c r="AQ29" s="154"/>
      <c r="AR29" s="154"/>
      <c r="AS29" s="154"/>
      <c r="AT29" s="154"/>
      <c r="AU29" s="154"/>
      <c r="AV29" s="154"/>
      <c r="AW29" s="154"/>
      <c r="AX29" s="154"/>
      <c r="AY29" s="154"/>
      <c r="AZ29" s="154"/>
      <c r="BA29" s="154"/>
      <c r="BB29" s="154"/>
      <c r="BC29" s="154"/>
      <c r="BD29" s="154" t="n">
        <f aca="false">BD30+BD32</f>
        <v>0</v>
      </c>
      <c r="BE29" s="154"/>
      <c r="BF29" s="154"/>
      <c r="BG29" s="154"/>
      <c r="BH29" s="154"/>
      <c r="BI29" s="154"/>
      <c r="BJ29" s="154"/>
      <c r="BK29" s="154"/>
      <c r="BL29" s="154"/>
      <c r="BM29" s="154" t="n">
        <f aca="false">BM30+BM32</f>
        <v>0</v>
      </c>
      <c r="BN29" s="154"/>
      <c r="BO29" s="154"/>
      <c r="BP29" s="154"/>
      <c r="BQ29" s="154"/>
      <c r="BR29" s="154"/>
      <c r="BS29" s="154"/>
      <c r="BT29" s="154" t="n">
        <f aca="false">BT30+BT32</f>
        <v>0</v>
      </c>
      <c r="BU29" s="154"/>
      <c r="BV29" s="154"/>
      <c r="BW29" s="154"/>
      <c r="BX29" s="154"/>
      <c r="BY29" s="154"/>
      <c r="BZ29" s="154"/>
      <c r="CA29" s="154" t="n">
        <f aca="false">CA30+CA32</f>
        <v>0</v>
      </c>
      <c r="CB29" s="154"/>
      <c r="CC29" s="154"/>
      <c r="CD29" s="154"/>
      <c r="CE29" s="154"/>
      <c r="CF29" s="154"/>
      <c r="CG29" s="154"/>
      <c r="CH29" s="154" t="n">
        <f aca="false">CH30+CH32</f>
        <v>0</v>
      </c>
      <c r="CI29" s="154" t="n">
        <f aca="false">CI30+CI32</f>
        <v>0</v>
      </c>
      <c r="CJ29" s="155" t="n">
        <f aca="false">CJ30+CJ32</f>
        <v>0</v>
      </c>
      <c r="CK29" s="155"/>
      <c r="CL29" s="155"/>
      <c r="CM29" s="155"/>
      <c r="CN29" s="155"/>
      <c r="CO29" s="155"/>
      <c r="CP29" s="155"/>
      <c r="CQ29" s="155"/>
      <c r="CR29" s="155"/>
      <c r="CS29" s="155"/>
      <c r="CT29" s="155"/>
      <c r="CU29" s="155"/>
      <c r="CV29" s="155"/>
      <c r="CW29" s="155"/>
    </row>
    <row r="30" s="5" customFormat="true" ht="12.75" hidden="false" customHeight="false" outlineLevel="0" collapsed="false">
      <c r="A30" s="146" t="s">
        <v>250</v>
      </c>
      <c r="B30" s="146"/>
      <c r="C30" s="146"/>
      <c r="D30" s="146"/>
      <c r="E30" s="147" t="s">
        <v>419</v>
      </c>
      <c r="F30" s="147"/>
      <c r="G30" s="147"/>
      <c r="H30" s="147"/>
      <c r="I30" s="147"/>
      <c r="J30" s="147"/>
      <c r="K30" s="147"/>
      <c r="L30" s="147"/>
      <c r="M30" s="147"/>
      <c r="N30" s="147"/>
      <c r="O30" s="147"/>
      <c r="P30" s="147"/>
      <c r="Q30" s="147"/>
      <c r="R30" s="147"/>
      <c r="S30" s="147"/>
      <c r="T30" s="147"/>
      <c r="U30" s="147"/>
      <c r="V30" s="147"/>
      <c r="W30" s="147"/>
      <c r="X30" s="147"/>
      <c r="Y30" s="147"/>
      <c r="Z30" s="147"/>
      <c r="AA30" s="147"/>
      <c r="AB30" s="147"/>
      <c r="AC30" s="147"/>
      <c r="AD30" s="147"/>
      <c r="AE30" s="147"/>
      <c r="AF30" s="147"/>
      <c r="AG30" s="147"/>
      <c r="AH30" s="147"/>
      <c r="AI30" s="147"/>
      <c r="AJ30" s="147"/>
      <c r="AK30" s="147"/>
      <c r="AL30" s="137" t="n">
        <v>0</v>
      </c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 t="n">
        <v>0</v>
      </c>
      <c r="BE30" s="137"/>
      <c r="BF30" s="137"/>
      <c r="BG30" s="137"/>
      <c r="BH30" s="137"/>
      <c r="BI30" s="137"/>
      <c r="BJ30" s="137"/>
      <c r="BK30" s="137"/>
      <c r="BL30" s="137"/>
      <c r="BM30" s="137" t="n">
        <v>0</v>
      </c>
      <c r="BN30" s="137"/>
      <c r="BO30" s="137"/>
      <c r="BP30" s="137"/>
      <c r="BQ30" s="137"/>
      <c r="BR30" s="137"/>
      <c r="BS30" s="137"/>
      <c r="BT30" s="137" t="n">
        <v>0</v>
      </c>
      <c r="BU30" s="137"/>
      <c r="BV30" s="137"/>
      <c r="BW30" s="137"/>
      <c r="BX30" s="137"/>
      <c r="BY30" s="137"/>
      <c r="BZ30" s="137"/>
      <c r="CA30" s="137" t="n">
        <v>0</v>
      </c>
      <c r="CB30" s="137"/>
      <c r="CC30" s="137"/>
      <c r="CD30" s="137"/>
      <c r="CE30" s="137"/>
      <c r="CF30" s="137"/>
      <c r="CG30" s="137"/>
      <c r="CH30" s="137" t="n">
        <v>0</v>
      </c>
      <c r="CI30" s="137" t="n">
        <v>0</v>
      </c>
      <c r="CJ30" s="151" t="n">
        <f aca="false">'2'!FC71</f>
        <v>0</v>
      </c>
      <c r="CK30" s="151"/>
      <c r="CL30" s="151"/>
      <c r="CM30" s="151"/>
      <c r="CN30" s="151"/>
      <c r="CO30" s="151"/>
      <c r="CP30" s="151"/>
      <c r="CQ30" s="151"/>
      <c r="CR30" s="151"/>
      <c r="CS30" s="151"/>
      <c r="CT30" s="151"/>
      <c r="CU30" s="151"/>
      <c r="CV30" s="151"/>
      <c r="CW30" s="151"/>
    </row>
    <row r="31" s="5" customFormat="true" ht="12.75" hidden="false" customHeight="false" outlineLevel="0" collapsed="false">
      <c r="A31" s="146"/>
      <c r="B31" s="146"/>
      <c r="C31" s="146"/>
      <c r="D31" s="146"/>
      <c r="E31" s="150" t="s">
        <v>420</v>
      </c>
      <c r="F31" s="150"/>
      <c r="G31" s="150"/>
      <c r="H31" s="150"/>
      <c r="I31" s="150"/>
      <c r="J31" s="150"/>
      <c r="K31" s="150"/>
      <c r="L31" s="150"/>
      <c r="M31" s="150"/>
      <c r="N31" s="150"/>
      <c r="O31" s="150"/>
      <c r="P31" s="150"/>
      <c r="Q31" s="150"/>
      <c r="R31" s="150"/>
      <c r="S31" s="150"/>
      <c r="T31" s="150"/>
      <c r="U31" s="150"/>
      <c r="V31" s="150"/>
      <c r="W31" s="150"/>
      <c r="X31" s="150"/>
      <c r="Y31" s="150"/>
      <c r="Z31" s="150"/>
      <c r="AA31" s="150"/>
      <c r="AB31" s="150"/>
      <c r="AC31" s="150"/>
      <c r="AD31" s="150"/>
      <c r="AE31" s="150"/>
      <c r="AF31" s="150"/>
      <c r="AG31" s="150"/>
      <c r="AH31" s="150"/>
      <c r="AI31" s="150"/>
      <c r="AJ31" s="150"/>
      <c r="AK31" s="150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  <c r="BI31" s="137"/>
      <c r="BJ31" s="137"/>
      <c r="BK31" s="137"/>
      <c r="BL31" s="137"/>
      <c r="BM31" s="137"/>
      <c r="BN31" s="137"/>
      <c r="BO31" s="137"/>
      <c r="BP31" s="137"/>
      <c r="BQ31" s="137"/>
      <c r="BR31" s="137"/>
      <c r="BS31" s="137"/>
      <c r="BT31" s="137"/>
      <c r="BU31" s="137"/>
      <c r="BV31" s="137"/>
      <c r="BW31" s="137"/>
      <c r="BX31" s="137"/>
      <c r="BY31" s="137"/>
      <c r="BZ31" s="137"/>
      <c r="CA31" s="137"/>
      <c r="CB31" s="137"/>
      <c r="CC31" s="137"/>
      <c r="CD31" s="137"/>
      <c r="CE31" s="137"/>
      <c r="CF31" s="137"/>
      <c r="CG31" s="137"/>
      <c r="CH31" s="137"/>
      <c r="CI31" s="137"/>
      <c r="CJ31" s="151"/>
      <c r="CK31" s="151"/>
      <c r="CL31" s="151"/>
      <c r="CM31" s="151"/>
      <c r="CN31" s="151"/>
      <c r="CO31" s="151"/>
      <c r="CP31" s="151"/>
      <c r="CQ31" s="151"/>
      <c r="CR31" s="151"/>
      <c r="CS31" s="151"/>
      <c r="CT31" s="151"/>
      <c r="CU31" s="151"/>
      <c r="CV31" s="151"/>
      <c r="CW31" s="151"/>
    </row>
    <row r="32" s="5" customFormat="true" ht="12.75" hidden="false" customHeight="false" outlineLevel="0" collapsed="false">
      <c r="A32" s="146" t="s">
        <v>421</v>
      </c>
      <c r="B32" s="146"/>
      <c r="C32" s="146"/>
      <c r="D32" s="146"/>
      <c r="E32" s="147" t="s">
        <v>422</v>
      </c>
      <c r="F32" s="147"/>
      <c r="G32" s="147"/>
      <c r="H32" s="147"/>
      <c r="I32" s="147"/>
      <c r="J32" s="147"/>
      <c r="K32" s="147"/>
      <c r="L32" s="147"/>
      <c r="M32" s="147"/>
      <c r="N32" s="147"/>
      <c r="O32" s="147"/>
      <c r="P32" s="147"/>
      <c r="Q32" s="147"/>
      <c r="R32" s="147"/>
      <c r="S32" s="147"/>
      <c r="T32" s="147"/>
      <c r="U32" s="147"/>
      <c r="V32" s="147"/>
      <c r="W32" s="147"/>
      <c r="X32" s="147"/>
      <c r="Y32" s="147"/>
      <c r="Z32" s="147"/>
      <c r="AA32" s="147"/>
      <c r="AB32" s="147"/>
      <c r="AC32" s="147"/>
      <c r="AD32" s="147"/>
      <c r="AE32" s="147"/>
      <c r="AF32" s="147"/>
      <c r="AG32" s="147"/>
      <c r="AH32" s="147"/>
      <c r="AI32" s="147"/>
      <c r="AJ32" s="147"/>
      <c r="AK32" s="147"/>
      <c r="AL32" s="137" t="n">
        <v>0</v>
      </c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 t="n">
        <v>0</v>
      </c>
      <c r="BE32" s="137"/>
      <c r="BF32" s="137"/>
      <c r="BG32" s="137"/>
      <c r="BH32" s="137"/>
      <c r="BI32" s="137"/>
      <c r="BJ32" s="137"/>
      <c r="BK32" s="137"/>
      <c r="BL32" s="137"/>
      <c r="BM32" s="137" t="n">
        <v>0</v>
      </c>
      <c r="BN32" s="137"/>
      <c r="BO32" s="137"/>
      <c r="BP32" s="137"/>
      <c r="BQ32" s="137"/>
      <c r="BR32" s="137"/>
      <c r="BS32" s="137"/>
      <c r="BT32" s="137" t="n">
        <v>0</v>
      </c>
      <c r="BU32" s="137"/>
      <c r="BV32" s="137"/>
      <c r="BW32" s="137"/>
      <c r="BX32" s="137"/>
      <c r="BY32" s="137"/>
      <c r="BZ32" s="137"/>
      <c r="CA32" s="137" t="n">
        <v>0</v>
      </c>
      <c r="CB32" s="137"/>
      <c r="CC32" s="137"/>
      <c r="CD32" s="137"/>
      <c r="CE32" s="137"/>
      <c r="CF32" s="137"/>
      <c r="CG32" s="137"/>
      <c r="CH32" s="137" t="n">
        <v>0</v>
      </c>
      <c r="CI32" s="137" t="n">
        <v>0</v>
      </c>
      <c r="CJ32" s="151" t="n">
        <f aca="false">'2'!FI71</f>
        <v>0</v>
      </c>
      <c r="CK32" s="151"/>
      <c r="CL32" s="151"/>
      <c r="CM32" s="151"/>
      <c r="CN32" s="151"/>
      <c r="CO32" s="151"/>
      <c r="CP32" s="151"/>
      <c r="CQ32" s="151"/>
      <c r="CR32" s="151"/>
      <c r="CS32" s="151"/>
      <c r="CT32" s="151"/>
      <c r="CU32" s="151"/>
      <c r="CV32" s="151"/>
      <c r="CW32" s="151"/>
    </row>
    <row r="33" s="5" customFormat="true" ht="12.75" hidden="false" customHeight="false" outlineLevel="0" collapsed="false">
      <c r="A33" s="146"/>
      <c r="B33" s="146"/>
      <c r="C33" s="146"/>
      <c r="D33" s="146"/>
      <c r="E33" s="152" t="s">
        <v>423</v>
      </c>
      <c r="F33" s="152"/>
      <c r="G33" s="152"/>
      <c r="H33" s="152"/>
      <c r="I33" s="152"/>
      <c r="J33" s="152"/>
      <c r="K33" s="152"/>
      <c r="L33" s="152"/>
      <c r="M33" s="152"/>
      <c r="N33" s="152"/>
      <c r="O33" s="152"/>
      <c r="P33" s="152"/>
      <c r="Q33" s="152"/>
      <c r="R33" s="152"/>
      <c r="S33" s="152"/>
      <c r="T33" s="152"/>
      <c r="U33" s="152"/>
      <c r="V33" s="152"/>
      <c r="W33" s="152"/>
      <c r="X33" s="152"/>
      <c r="Y33" s="152"/>
      <c r="Z33" s="152"/>
      <c r="AA33" s="152"/>
      <c r="AB33" s="152"/>
      <c r="AC33" s="152"/>
      <c r="AD33" s="152"/>
      <c r="AE33" s="152"/>
      <c r="AF33" s="152"/>
      <c r="AG33" s="152"/>
      <c r="AH33" s="152"/>
      <c r="AI33" s="152"/>
      <c r="AJ33" s="152"/>
      <c r="AK33" s="152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137"/>
      <c r="BE33" s="137"/>
      <c r="BF33" s="137"/>
      <c r="BG33" s="137"/>
      <c r="BH33" s="137"/>
      <c r="BI33" s="137"/>
      <c r="BJ33" s="137"/>
      <c r="BK33" s="137"/>
      <c r="BL33" s="137"/>
      <c r="BM33" s="137"/>
      <c r="BN33" s="137"/>
      <c r="BO33" s="137"/>
      <c r="BP33" s="137"/>
      <c r="BQ33" s="137"/>
      <c r="BR33" s="137"/>
      <c r="BS33" s="137"/>
      <c r="BT33" s="137"/>
      <c r="BU33" s="137"/>
      <c r="BV33" s="137"/>
      <c r="BW33" s="137"/>
      <c r="BX33" s="137"/>
      <c r="BY33" s="137"/>
      <c r="BZ33" s="137"/>
      <c r="CA33" s="137"/>
      <c r="CB33" s="137"/>
      <c r="CC33" s="137"/>
      <c r="CD33" s="137"/>
      <c r="CE33" s="137"/>
      <c r="CF33" s="137"/>
      <c r="CG33" s="137"/>
      <c r="CH33" s="137"/>
      <c r="CI33" s="137"/>
      <c r="CJ33" s="151"/>
      <c r="CK33" s="151"/>
      <c r="CL33" s="151"/>
      <c r="CM33" s="151"/>
      <c r="CN33" s="151"/>
      <c r="CO33" s="151"/>
      <c r="CP33" s="151"/>
      <c r="CQ33" s="151"/>
      <c r="CR33" s="151"/>
      <c r="CS33" s="151"/>
      <c r="CT33" s="151"/>
      <c r="CU33" s="151"/>
      <c r="CV33" s="151"/>
      <c r="CW33" s="151"/>
    </row>
    <row r="34" s="5" customFormat="true" ht="12.75" hidden="false" customHeight="false" outlineLevel="0" collapsed="false">
      <c r="A34" s="146"/>
      <c r="B34" s="146"/>
      <c r="C34" s="146"/>
      <c r="D34" s="146"/>
      <c r="E34" s="152" t="s">
        <v>424</v>
      </c>
      <c r="F34" s="152"/>
      <c r="G34" s="152"/>
      <c r="H34" s="152"/>
      <c r="I34" s="152"/>
      <c r="J34" s="152"/>
      <c r="K34" s="152"/>
      <c r="L34" s="152"/>
      <c r="M34" s="152"/>
      <c r="N34" s="152"/>
      <c r="O34" s="152"/>
      <c r="P34" s="152"/>
      <c r="Q34" s="152"/>
      <c r="R34" s="152"/>
      <c r="S34" s="152"/>
      <c r="T34" s="152"/>
      <c r="U34" s="152"/>
      <c r="V34" s="152"/>
      <c r="W34" s="152"/>
      <c r="X34" s="152"/>
      <c r="Y34" s="152"/>
      <c r="Z34" s="152"/>
      <c r="AA34" s="152"/>
      <c r="AB34" s="152"/>
      <c r="AC34" s="152"/>
      <c r="AD34" s="152"/>
      <c r="AE34" s="152"/>
      <c r="AF34" s="152"/>
      <c r="AG34" s="152"/>
      <c r="AH34" s="152"/>
      <c r="AI34" s="152"/>
      <c r="AJ34" s="152"/>
      <c r="AK34" s="152"/>
      <c r="AL34" s="137"/>
      <c r="AM34" s="137"/>
      <c r="AN34" s="137"/>
      <c r="AO34" s="137"/>
      <c r="AP34" s="137"/>
      <c r="AQ34" s="137"/>
      <c r="AR34" s="137"/>
      <c r="AS34" s="137"/>
      <c r="AT34" s="137"/>
      <c r="AU34" s="137"/>
      <c r="AV34" s="137"/>
      <c r="AW34" s="137"/>
      <c r="AX34" s="137"/>
      <c r="AY34" s="137"/>
      <c r="AZ34" s="137"/>
      <c r="BA34" s="137"/>
      <c r="BB34" s="137"/>
      <c r="BC34" s="137"/>
      <c r="BD34" s="137"/>
      <c r="BE34" s="137"/>
      <c r="BF34" s="137"/>
      <c r="BG34" s="137"/>
      <c r="BH34" s="137"/>
      <c r="BI34" s="137"/>
      <c r="BJ34" s="137"/>
      <c r="BK34" s="137"/>
      <c r="BL34" s="137"/>
      <c r="BM34" s="137"/>
      <c r="BN34" s="137"/>
      <c r="BO34" s="137"/>
      <c r="BP34" s="137"/>
      <c r="BQ34" s="137"/>
      <c r="BR34" s="137"/>
      <c r="BS34" s="137"/>
      <c r="BT34" s="137"/>
      <c r="BU34" s="137"/>
      <c r="BV34" s="137"/>
      <c r="BW34" s="137"/>
      <c r="BX34" s="137"/>
      <c r="BY34" s="137"/>
      <c r="BZ34" s="137"/>
      <c r="CA34" s="137"/>
      <c r="CB34" s="137"/>
      <c r="CC34" s="137"/>
      <c r="CD34" s="137"/>
      <c r="CE34" s="137"/>
      <c r="CF34" s="137"/>
      <c r="CG34" s="137"/>
      <c r="CH34" s="137"/>
      <c r="CI34" s="137"/>
      <c r="CJ34" s="151"/>
      <c r="CK34" s="151"/>
      <c r="CL34" s="151"/>
      <c r="CM34" s="151"/>
      <c r="CN34" s="151"/>
      <c r="CO34" s="151"/>
      <c r="CP34" s="151"/>
      <c r="CQ34" s="151"/>
      <c r="CR34" s="151"/>
      <c r="CS34" s="151"/>
      <c r="CT34" s="151"/>
      <c r="CU34" s="151"/>
      <c r="CV34" s="151"/>
      <c r="CW34" s="151"/>
    </row>
    <row r="35" s="5" customFormat="true" ht="12.75" hidden="false" customHeight="false" outlineLevel="0" collapsed="false">
      <c r="A35" s="146"/>
      <c r="B35" s="146"/>
      <c r="C35" s="146"/>
      <c r="D35" s="146"/>
      <c r="E35" s="152" t="s">
        <v>425</v>
      </c>
      <c r="F35" s="152"/>
      <c r="G35" s="152"/>
      <c r="H35" s="152"/>
      <c r="I35" s="152"/>
      <c r="J35" s="152"/>
      <c r="K35" s="152"/>
      <c r="L35" s="152"/>
      <c r="M35" s="152"/>
      <c r="N35" s="152"/>
      <c r="O35" s="152"/>
      <c r="P35" s="152"/>
      <c r="Q35" s="152"/>
      <c r="R35" s="152"/>
      <c r="S35" s="152"/>
      <c r="T35" s="152"/>
      <c r="U35" s="152"/>
      <c r="V35" s="152"/>
      <c r="W35" s="152"/>
      <c r="X35" s="152"/>
      <c r="Y35" s="152"/>
      <c r="Z35" s="152"/>
      <c r="AA35" s="152"/>
      <c r="AB35" s="152"/>
      <c r="AC35" s="152"/>
      <c r="AD35" s="152"/>
      <c r="AE35" s="152"/>
      <c r="AF35" s="152"/>
      <c r="AG35" s="152"/>
      <c r="AH35" s="152"/>
      <c r="AI35" s="152"/>
      <c r="AJ35" s="152"/>
      <c r="AK35" s="152"/>
      <c r="AL35" s="137"/>
      <c r="AM35" s="137"/>
      <c r="AN35" s="137"/>
      <c r="AO35" s="137"/>
      <c r="AP35" s="137"/>
      <c r="AQ35" s="137"/>
      <c r="AR35" s="137"/>
      <c r="AS35" s="137"/>
      <c r="AT35" s="137"/>
      <c r="AU35" s="137"/>
      <c r="AV35" s="137"/>
      <c r="AW35" s="137"/>
      <c r="AX35" s="137"/>
      <c r="AY35" s="137"/>
      <c r="AZ35" s="137"/>
      <c r="BA35" s="137"/>
      <c r="BB35" s="137"/>
      <c r="BC35" s="137"/>
      <c r="BD35" s="137"/>
      <c r="BE35" s="137"/>
      <c r="BF35" s="137"/>
      <c r="BG35" s="137"/>
      <c r="BH35" s="137"/>
      <c r="BI35" s="137"/>
      <c r="BJ35" s="137"/>
      <c r="BK35" s="137"/>
      <c r="BL35" s="137"/>
      <c r="BM35" s="137"/>
      <c r="BN35" s="137"/>
      <c r="BO35" s="137"/>
      <c r="BP35" s="137"/>
      <c r="BQ35" s="137"/>
      <c r="BR35" s="137"/>
      <c r="BS35" s="137"/>
      <c r="BT35" s="137"/>
      <c r="BU35" s="137"/>
      <c r="BV35" s="137"/>
      <c r="BW35" s="137"/>
      <c r="BX35" s="137"/>
      <c r="BY35" s="137"/>
      <c r="BZ35" s="137"/>
      <c r="CA35" s="137"/>
      <c r="CB35" s="137"/>
      <c r="CC35" s="137"/>
      <c r="CD35" s="137"/>
      <c r="CE35" s="137"/>
      <c r="CF35" s="137"/>
      <c r="CG35" s="137"/>
      <c r="CH35" s="137"/>
      <c r="CI35" s="137"/>
      <c r="CJ35" s="151"/>
      <c r="CK35" s="151"/>
      <c r="CL35" s="151"/>
      <c r="CM35" s="151"/>
      <c r="CN35" s="151"/>
      <c r="CO35" s="151"/>
      <c r="CP35" s="151"/>
      <c r="CQ35" s="151"/>
      <c r="CR35" s="151"/>
      <c r="CS35" s="151"/>
      <c r="CT35" s="151"/>
      <c r="CU35" s="151"/>
      <c r="CV35" s="151"/>
      <c r="CW35" s="151"/>
    </row>
    <row r="36" s="5" customFormat="true" ht="12.75" hidden="false" customHeight="false" outlineLevel="0" collapsed="false">
      <c r="A36" s="146"/>
      <c r="B36" s="146"/>
      <c r="C36" s="146"/>
      <c r="D36" s="146"/>
      <c r="E36" s="150" t="s">
        <v>426</v>
      </c>
      <c r="F36" s="150"/>
      <c r="G36" s="150"/>
      <c r="H36" s="150"/>
      <c r="I36" s="150"/>
      <c r="J36" s="150"/>
      <c r="K36" s="150"/>
      <c r="L36" s="150"/>
      <c r="M36" s="150"/>
      <c r="N36" s="150"/>
      <c r="O36" s="150"/>
      <c r="P36" s="150"/>
      <c r="Q36" s="150"/>
      <c r="R36" s="150"/>
      <c r="S36" s="150"/>
      <c r="T36" s="150"/>
      <c r="U36" s="150"/>
      <c r="V36" s="150"/>
      <c r="W36" s="150"/>
      <c r="X36" s="150"/>
      <c r="Y36" s="150"/>
      <c r="Z36" s="150"/>
      <c r="AA36" s="150"/>
      <c r="AB36" s="150"/>
      <c r="AC36" s="150"/>
      <c r="AD36" s="150"/>
      <c r="AE36" s="150"/>
      <c r="AF36" s="150"/>
      <c r="AG36" s="150"/>
      <c r="AH36" s="150"/>
      <c r="AI36" s="150"/>
      <c r="AJ36" s="150"/>
      <c r="AK36" s="150"/>
      <c r="AL36" s="137"/>
      <c r="AM36" s="137"/>
      <c r="AN36" s="137"/>
      <c r="AO36" s="137"/>
      <c r="AP36" s="137"/>
      <c r="AQ36" s="137"/>
      <c r="AR36" s="137"/>
      <c r="AS36" s="137"/>
      <c r="AT36" s="137"/>
      <c r="AU36" s="137"/>
      <c r="AV36" s="137"/>
      <c r="AW36" s="137"/>
      <c r="AX36" s="137"/>
      <c r="AY36" s="137"/>
      <c r="AZ36" s="137"/>
      <c r="BA36" s="137"/>
      <c r="BB36" s="137"/>
      <c r="BC36" s="137"/>
      <c r="BD36" s="137"/>
      <c r="BE36" s="137"/>
      <c r="BF36" s="137"/>
      <c r="BG36" s="137"/>
      <c r="BH36" s="137"/>
      <c r="BI36" s="137"/>
      <c r="BJ36" s="137"/>
      <c r="BK36" s="137"/>
      <c r="BL36" s="137"/>
      <c r="BM36" s="137"/>
      <c r="BN36" s="137"/>
      <c r="BO36" s="137"/>
      <c r="BP36" s="137"/>
      <c r="BQ36" s="137"/>
      <c r="BR36" s="137"/>
      <c r="BS36" s="137"/>
      <c r="BT36" s="137"/>
      <c r="BU36" s="137"/>
      <c r="BV36" s="137"/>
      <c r="BW36" s="137"/>
      <c r="BX36" s="137"/>
      <c r="BY36" s="137"/>
      <c r="BZ36" s="137"/>
      <c r="CA36" s="137"/>
      <c r="CB36" s="137"/>
      <c r="CC36" s="137"/>
      <c r="CD36" s="137"/>
      <c r="CE36" s="137"/>
      <c r="CF36" s="137"/>
      <c r="CG36" s="137"/>
      <c r="CH36" s="137"/>
      <c r="CI36" s="137"/>
      <c r="CJ36" s="151"/>
      <c r="CK36" s="151"/>
      <c r="CL36" s="151"/>
      <c r="CM36" s="151"/>
      <c r="CN36" s="151"/>
      <c r="CO36" s="151"/>
      <c r="CP36" s="151"/>
      <c r="CQ36" s="151"/>
      <c r="CR36" s="151"/>
      <c r="CS36" s="151"/>
      <c r="CT36" s="151"/>
      <c r="CU36" s="151"/>
      <c r="CV36" s="151"/>
      <c r="CW36" s="151"/>
    </row>
    <row r="37" s="5" customFormat="true" ht="12.75" hidden="false" customHeight="false" outlineLevel="0" collapsed="false">
      <c r="A37" s="146" t="s">
        <v>427</v>
      </c>
      <c r="B37" s="146"/>
      <c r="C37" s="146"/>
      <c r="D37" s="146"/>
      <c r="E37" s="147" t="s">
        <v>428</v>
      </c>
      <c r="F37" s="147"/>
      <c r="G37" s="147"/>
      <c r="H37" s="147"/>
      <c r="I37" s="147"/>
      <c r="J37" s="147"/>
      <c r="K37" s="147"/>
      <c r="L37" s="147"/>
      <c r="M37" s="147"/>
      <c r="N37" s="147"/>
      <c r="O37" s="147"/>
      <c r="P37" s="147"/>
      <c r="Q37" s="147"/>
      <c r="R37" s="147"/>
      <c r="S37" s="147"/>
      <c r="T37" s="147"/>
      <c r="U37" s="147"/>
      <c r="V37" s="147"/>
      <c r="W37" s="147"/>
      <c r="X37" s="147"/>
      <c r="Y37" s="147"/>
      <c r="Z37" s="147"/>
      <c r="AA37" s="147"/>
      <c r="AB37" s="147"/>
      <c r="AC37" s="147"/>
      <c r="AD37" s="147"/>
      <c r="AE37" s="147"/>
      <c r="AF37" s="147"/>
      <c r="AG37" s="147"/>
      <c r="AH37" s="147"/>
      <c r="AI37" s="147"/>
      <c r="AJ37" s="147"/>
      <c r="AK37" s="147"/>
      <c r="AL37" s="137" t="n">
        <v>0</v>
      </c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37"/>
      <c r="BA37" s="137"/>
      <c r="BB37" s="137"/>
      <c r="BC37" s="137"/>
      <c r="BD37" s="137" t="n">
        <v>0</v>
      </c>
      <c r="BE37" s="137"/>
      <c r="BF37" s="137"/>
      <c r="BG37" s="137"/>
      <c r="BH37" s="137"/>
      <c r="BI37" s="137"/>
      <c r="BJ37" s="137"/>
      <c r="BK37" s="137"/>
      <c r="BL37" s="137"/>
      <c r="BM37" s="137" t="n">
        <v>0</v>
      </c>
      <c r="BN37" s="137"/>
      <c r="BO37" s="137"/>
      <c r="BP37" s="137"/>
      <c r="BQ37" s="137"/>
      <c r="BR37" s="137"/>
      <c r="BS37" s="137"/>
      <c r="BT37" s="137" t="n">
        <v>0</v>
      </c>
      <c r="BU37" s="137"/>
      <c r="BV37" s="137"/>
      <c r="BW37" s="137"/>
      <c r="BX37" s="137"/>
      <c r="BY37" s="137"/>
      <c r="BZ37" s="137"/>
      <c r="CA37" s="137" t="n">
        <v>0</v>
      </c>
      <c r="CB37" s="137"/>
      <c r="CC37" s="137"/>
      <c r="CD37" s="137"/>
      <c r="CE37" s="137"/>
      <c r="CF37" s="137"/>
      <c r="CG37" s="137"/>
      <c r="CH37" s="137" t="n">
        <v>0</v>
      </c>
      <c r="CI37" s="137" t="n">
        <v>0</v>
      </c>
      <c r="CJ37" s="151" t="n">
        <f aca="false">'2'!EQ71</f>
        <v>0</v>
      </c>
      <c r="CK37" s="151"/>
      <c r="CL37" s="151"/>
      <c r="CM37" s="151"/>
      <c r="CN37" s="151"/>
      <c r="CO37" s="151"/>
      <c r="CP37" s="151"/>
      <c r="CQ37" s="151"/>
      <c r="CR37" s="151"/>
      <c r="CS37" s="151"/>
      <c r="CT37" s="151"/>
      <c r="CU37" s="151"/>
      <c r="CV37" s="151"/>
      <c r="CW37" s="151"/>
    </row>
    <row r="38" s="5" customFormat="true" ht="12.75" hidden="false" customHeight="false" outlineLevel="0" collapsed="false">
      <c r="A38" s="146"/>
      <c r="B38" s="146"/>
      <c r="C38" s="146"/>
      <c r="D38" s="146"/>
      <c r="E38" s="152" t="s">
        <v>429</v>
      </c>
      <c r="F38" s="152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152"/>
      <c r="AB38" s="152"/>
      <c r="AC38" s="152"/>
      <c r="AD38" s="152"/>
      <c r="AE38" s="152"/>
      <c r="AF38" s="152"/>
      <c r="AG38" s="152"/>
      <c r="AH38" s="152"/>
      <c r="AI38" s="152"/>
      <c r="AJ38" s="152"/>
      <c r="AK38" s="152"/>
      <c r="AL38" s="137"/>
      <c r="AM38" s="137"/>
      <c r="AN38" s="137"/>
      <c r="AO38" s="137"/>
      <c r="AP38" s="137"/>
      <c r="AQ38" s="137"/>
      <c r="AR38" s="137"/>
      <c r="AS38" s="137"/>
      <c r="AT38" s="137"/>
      <c r="AU38" s="137"/>
      <c r="AV38" s="137"/>
      <c r="AW38" s="137"/>
      <c r="AX38" s="137"/>
      <c r="AY38" s="137"/>
      <c r="AZ38" s="137"/>
      <c r="BA38" s="137"/>
      <c r="BB38" s="137"/>
      <c r="BC38" s="137"/>
      <c r="BD38" s="137"/>
      <c r="BE38" s="137"/>
      <c r="BF38" s="137"/>
      <c r="BG38" s="137"/>
      <c r="BH38" s="137"/>
      <c r="BI38" s="137"/>
      <c r="BJ38" s="137"/>
      <c r="BK38" s="137"/>
      <c r="BL38" s="137"/>
      <c r="BM38" s="137"/>
      <c r="BN38" s="137"/>
      <c r="BO38" s="137"/>
      <c r="BP38" s="137"/>
      <c r="BQ38" s="137"/>
      <c r="BR38" s="137"/>
      <c r="BS38" s="137"/>
      <c r="BT38" s="137"/>
      <c r="BU38" s="137"/>
      <c r="BV38" s="137"/>
      <c r="BW38" s="137"/>
      <c r="BX38" s="137"/>
      <c r="BY38" s="137"/>
      <c r="BZ38" s="137"/>
      <c r="CA38" s="137"/>
      <c r="CB38" s="137"/>
      <c r="CC38" s="137"/>
      <c r="CD38" s="137"/>
      <c r="CE38" s="137"/>
      <c r="CF38" s="137"/>
      <c r="CG38" s="137"/>
      <c r="CH38" s="137"/>
      <c r="CI38" s="137"/>
      <c r="CJ38" s="151"/>
      <c r="CK38" s="151"/>
      <c r="CL38" s="151"/>
      <c r="CM38" s="151"/>
      <c r="CN38" s="151"/>
      <c r="CO38" s="151"/>
      <c r="CP38" s="151"/>
      <c r="CQ38" s="151"/>
      <c r="CR38" s="151"/>
      <c r="CS38" s="151"/>
      <c r="CT38" s="151"/>
      <c r="CU38" s="151"/>
      <c r="CV38" s="151"/>
      <c r="CW38" s="151"/>
    </row>
    <row r="39" s="5" customFormat="true" ht="12.75" hidden="false" customHeight="false" outlineLevel="0" collapsed="false">
      <c r="A39" s="146"/>
      <c r="B39" s="146"/>
      <c r="C39" s="146"/>
      <c r="D39" s="146"/>
      <c r="E39" s="152" t="s">
        <v>430</v>
      </c>
      <c r="F39" s="152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52"/>
      <c r="AA39" s="152"/>
      <c r="AB39" s="152"/>
      <c r="AC39" s="152"/>
      <c r="AD39" s="152"/>
      <c r="AE39" s="152"/>
      <c r="AF39" s="152"/>
      <c r="AG39" s="152"/>
      <c r="AH39" s="152"/>
      <c r="AI39" s="152"/>
      <c r="AJ39" s="152"/>
      <c r="AK39" s="152"/>
      <c r="AL39" s="137"/>
      <c r="AM39" s="137"/>
      <c r="AN39" s="137"/>
      <c r="AO39" s="137"/>
      <c r="AP39" s="137"/>
      <c r="AQ39" s="137"/>
      <c r="AR39" s="137"/>
      <c r="AS39" s="137"/>
      <c r="AT39" s="137"/>
      <c r="AU39" s="137"/>
      <c r="AV39" s="137"/>
      <c r="AW39" s="137"/>
      <c r="AX39" s="137"/>
      <c r="AY39" s="137"/>
      <c r="AZ39" s="137"/>
      <c r="BA39" s="137"/>
      <c r="BB39" s="137"/>
      <c r="BC39" s="137"/>
      <c r="BD39" s="137"/>
      <c r="BE39" s="137"/>
      <c r="BF39" s="137"/>
      <c r="BG39" s="137"/>
      <c r="BH39" s="137"/>
      <c r="BI39" s="137"/>
      <c r="BJ39" s="137"/>
      <c r="BK39" s="137"/>
      <c r="BL39" s="137"/>
      <c r="BM39" s="137"/>
      <c r="BN39" s="137"/>
      <c r="BO39" s="137"/>
      <c r="BP39" s="137"/>
      <c r="BQ39" s="137"/>
      <c r="BR39" s="137"/>
      <c r="BS39" s="137"/>
      <c r="BT39" s="137"/>
      <c r="BU39" s="137"/>
      <c r="BV39" s="137"/>
      <c r="BW39" s="137"/>
      <c r="BX39" s="137"/>
      <c r="BY39" s="137"/>
      <c r="BZ39" s="137"/>
      <c r="CA39" s="137"/>
      <c r="CB39" s="137"/>
      <c r="CC39" s="137"/>
      <c r="CD39" s="137"/>
      <c r="CE39" s="137"/>
      <c r="CF39" s="137"/>
      <c r="CG39" s="137"/>
      <c r="CH39" s="137"/>
      <c r="CI39" s="137"/>
      <c r="CJ39" s="151"/>
      <c r="CK39" s="151"/>
      <c r="CL39" s="151"/>
      <c r="CM39" s="151"/>
      <c r="CN39" s="151"/>
      <c r="CO39" s="151"/>
      <c r="CP39" s="151"/>
      <c r="CQ39" s="151"/>
      <c r="CR39" s="151"/>
      <c r="CS39" s="151"/>
      <c r="CT39" s="151"/>
      <c r="CU39" s="151"/>
      <c r="CV39" s="151"/>
      <c r="CW39" s="151"/>
    </row>
    <row r="40" s="5" customFormat="true" ht="12.75" hidden="false" customHeight="false" outlineLevel="0" collapsed="false">
      <c r="A40" s="146"/>
      <c r="B40" s="146"/>
      <c r="C40" s="146"/>
      <c r="D40" s="146"/>
      <c r="E40" s="150" t="s">
        <v>431</v>
      </c>
      <c r="F40" s="150"/>
      <c r="G40" s="150"/>
      <c r="H40" s="150"/>
      <c r="I40" s="150"/>
      <c r="J40" s="150"/>
      <c r="K40" s="150"/>
      <c r="L40" s="150"/>
      <c r="M40" s="150"/>
      <c r="N40" s="150"/>
      <c r="O40" s="150"/>
      <c r="P40" s="150"/>
      <c r="Q40" s="150"/>
      <c r="R40" s="150"/>
      <c r="S40" s="150"/>
      <c r="T40" s="150"/>
      <c r="U40" s="150"/>
      <c r="V40" s="150"/>
      <c r="W40" s="150"/>
      <c r="X40" s="150"/>
      <c r="Y40" s="150"/>
      <c r="Z40" s="150"/>
      <c r="AA40" s="150"/>
      <c r="AB40" s="150"/>
      <c r="AC40" s="150"/>
      <c r="AD40" s="150"/>
      <c r="AE40" s="150"/>
      <c r="AF40" s="150"/>
      <c r="AG40" s="150"/>
      <c r="AH40" s="150"/>
      <c r="AI40" s="150"/>
      <c r="AJ40" s="150"/>
      <c r="AK40" s="150"/>
      <c r="AL40" s="137"/>
      <c r="AM40" s="137"/>
      <c r="AN40" s="137"/>
      <c r="AO40" s="137"/>
      <c r="AP40" s="137"/>
      <c r="AQ40" s="137"/>
      <c r="AR40" s="137"/>
      <c r="AS40" s="137"/>
      <c r="AT40" s="137"/>
      <c r="AU40" s="137"/>
      <c r="AV40" s="137"/>
      <c r="AW40" s="137"/>
      <c r="AX40" s="137"/>
      <c r="AY40" s="137"/>
      <c r="AZ40" s="137"/>
      <c r="BA40" s="137"/>
      <c r="BB40" s="137"/>
      <c r="BC40" s="137"/>
      <c r="BD40" s="137"/>
      <c r="BE40" s="137"/>
      <c r="BF40" s="137"/>
      <c r="BG40" s="137"/>
      <c r="BH40" s="137"/>
      <c r="BI40" s="137"/>
      <c r="BJ40" s="137"/>
      <c r="BK40" s="137"/>
      <c r="BL40" s="137"/>
      <c r="BM40" s="137"/>
      <c r="BN40" s="137"/>
      <c r="BO40" s="137"/>
      <c r="BP40" s="137"/>
      <c r="BQ40" s="137"/>
      <c r="BR40" s="137"/>
      <c r="BS40" s="137"/>
      <c r="BT40" s="137"/>
      <c r="BU40" s="137"/>
      <c r="BV40" s="137"/>
      <c r="BW40" s="137"/>
      <c r="BX40" s="137"/>
      <c r="BY40" s="137"/>
      <c r="BZ40" s="137"/>
      <c r="CA40" s="137"/>
      <c r="CB40" s="137"/>
      <c r="CC40" s="137"/>
      <c r="CD40" s="137"/>
      <c r="CE40" s="137"/>
      <c r="CF40" s="137"/>
      <c r="CG40" s="137"/>
      <c r="CH40" s="137"/>
      <c r="CI40" s="137"/>
      <c r="CJ40" s="151"/>
      <c r="CK40" s="151"/>
      <c r="CL40" s="151"/>
      <c r="CM40" s="151"/>
      <c r="CN40" s="151"/>
      <c r="CO40" s="151"/>
      <c r="CP40" s="151"/>
      <c r="CQ40" s="151"/>
      <c r="CR40" s="151"/>
      <c r="CS40" s="151"/>
      <c r="CT40" s="151"/>
      <c r="CU40" s="151"/>
      <c r="CV40" s="151"/>
      <c r="CW40" s="151"/>
    </row>
    <row r="41" s="5" customFormat="true" ht="12.75" hidden="false" customHeight="false" outlineLevel="0" collapsed="false">
      <c r="A41" s="146" t="s">
        <v>432</v>
      </c>
      <c r="B41" s="146"/>
      <c r="C41" s="146"/>
      <c r="D41" s="146"/>
      <c r="E41" s="147" t="s">
        <v>433</v>
      </c>
      <c r="F41" s="147"/>
      <c r="G41" s="147"/>
      <c r="H41" s="147"/>
      <c r="I41" s="147"/>
      <c r="J41" s="147"/>
      <c r="K41" s="147"/>
      <c r="L41" s="147"/>
      <c r="M41" s="147"/>
      <c r="N41" s="147"/>
      <c r="O41" s="147"/>
      <c r="P41" s="147"/>
      <c r="Q41" s="147"/>
      <c r="R41" s="147"/>
      <c r="S41" s="147"/>
      <c r="T41" s="147"/>
      <c r="U41" s="147"/>
      <c r="V41" s="147"/>
      <c r="W41" s="147"/>
      <c r="X41" s="147"/>
      <c r="Y41" s="147"/>
      <c r="Z41" s="147"/>
      <c r="AA41" s="147"/>
      <c r="AB41" s="147"/>
      <c r="AC41" s="147"/>
      <c r="AD41" s="147"/>
      <c r="AE41" s="147"/>
      <c r="AF41" s="147"/>
      <c r="AG41" s="147"/>
      <c r="AH41" s="147"/>
      <c r="AI41" s="147"/>
      <c r="AJ41" s="147"/>
      <c r="AK41" s="147"/>
      <c r="AL41" s="137" t="n">
        <v>0</v>
      </c>
      <c r="AM41" s="137"/>
      <c r="AN41" s="137"/>
      <c r="AO41" s="137"/>
      <c r="AP41" s="137"/>
      <c r="AQ41" s="137"/>
      <c r="AR41" s="137"/>
      <c r="AS41" s="137"/>
      <c r="AT41" s="137"/>
      <c r="AU41" s="137"/>
      <c r="AV41" s="137"/>
      <c r="AW41" s="137"/>
      <c r="AX41" s="137"/>
      <c r="AY41" s="137"/>
      <c r="AZ41" s="137"/>
      <c r="BA41" s="137"/>
      <c r="BB41" s="137"/>
      <c r="BC41" s="137"/>
      <c r="BD41" s="137" t="n">
        <v>0</v>
      </c>
      <c r="BE41" s="137"/>
      <c r="BF41" s="137"/>
      <c r="BG41" s="137"/>
      <c r="BH41" s="137"/>
      <c r="BI41" s="137"/>
      <c r="BJ41" s="137"/>
      <c r="BK41" s="137"/>
      <c r="BL41" s="137"/>
      <c r="BM41" s="137" t="n">
        <v>0</v>
      </c>
      <c r="BN41" s="137"/>
      <c r="BO41" s="137"/>
      <c r="BP41" s="137"/>
      <c r="BQ41" s="137"/>
      <c r="BR41" s="137"/>
      <c r="BS41" s="137"/>
      <c r="BT41" s="137" t="n">
        <v>0</v>
      </c>
      <c r="BU41" s="137"/>
      <c r="BV41" s="137"/>
      <c r="BW41" s="137"/>
      <c r="BX41" s="137"/>
      <c r="BY41" s="137"/>
      <c r="BZ41" s="137"/>
      <c r="CA41" s="137" t="n">
        <v>0</v>
      </c>
      <c r="CB41" s="137"/>
      <c r="CC41" s="137"/>
      <c r="CD41" s="137"/>
      <c r="CE41" s="137"/>
      <c r="CF41" s="137"/>
      <c r="CG41" s="137"/>
      <c r="CH41" s="137" t="n">
        <v>0</v>
      </c>
      <c r="CI41" s="137" t="n">
        <v>0</v>
      </c>
      <c r="CJ41" s="151" t="n">
        <f aca="false">'2'!FT71</f>
        <v>0</v>
      </c>
      <c r="CK41" s="151"/>
      <c r="CL41" s="151"/>
      <c r="CM41" s="151"/>
      <c r="CN41" s="151"/>
      <c r="CO41" s="151"/>
      <c r="CP41" s="151"/>
      <c r="CQ41" s="151"/>
      <c r="CR41" s="151"/>
      <c r="CS41" s="151"/>
      <c r="CT41" s="151"/>
      <c r="CU41" s="151"/>
      <c r="CV41" s="151"/>
      <c r="CW41" s="151"/>
    </row>
    <row r="42" s="5" customFormat="true" ht="12.75" hidden="false" customHeight="false" outlineLevel="0" collapsed="false">
      <c r="A42" s="146"/>
      <c r="B42" s="146"/>
      <c r="C42" s="146"/>
      <c r="D42" s="146"/>
      <c r="E42" s="150" t="s">
        <v>434</v>
      </c>
      <c r="F42" s="150"/>
      <c r="G42" s="150"/>
      <c r="H42" s="150"/>
      <c r="I42" s="150"/>
      <c r="J42" s="150"/>
      <c r="K42" s="150"/>
      <c r="L42" s="150"/>
      <c r="M42" s="150"/>
      <c r="N42" s="150"/>
      <c r="O42" s="150"/>
      <c r="P42" s="150"/>
      <c r="Q42" s="150"/>
      <c r="R42" s="150"/>
      <c r="S42" s="150"/>
      <c r="T42" s="150"/>
      <c r="U42" s="150"/>
      <c r="V42" s="150"/>
      <c r="W42" s="150"/>
      <c r="X42" s="150"/>
      <c r="Y42" s="150"/>
      <c r="Z42" s="150"/>
      <c r="AA42" s="150"/>
      <c r="AB42" s="150"/>
      <c r="AC42" s="150"/>
      <c r="AD42" s="150"/>
      <c r="AE42" s="150"/>
      <c r="AF42" s="150"/>
      <c r="AG42" s="150"/>
      <c r="AH42" s="150"/>
      <c r="AI42" s="150"/>
      <c r="AJ42" s="150"/>
      <c r="AK42" s="150"/>
      <c r="AL42" s="137"/>
      <c r="AM42" s="137"/>
      <c r="AN42" s="137"/>
      <c r="AO42" s="137"/>
      <c r="AP42" s="137"/>
      <c r="AQ42" s="137"/>
      <c r="AR42" s="137"/>
      <c r="AS42" s="137"/>
      <c r="AT42" s="137"/>
      <c r="AU42" s="137"/>
      <c r="AV42" s="137"/>
      <c r="AW42" s="137"/>
      <c r="AX42" s="137"/>
      <c r="AY42" s="137"/>
      <c r="AZ42" s="137"/>
      <c r="BA42" s="137"/>
      <c r="BB42" s="137"/>
      <c r="BC42" s="137"/>
      <c r="BD42" s="137"/>
      <c r="BE42" s="137"/>
      <c r="BF42" s="137"/>
      <c r="BG42" s="137"/>
      <c r="BH42" s="137"/>
      <c r="BI42" s="137"/>
      <c r="BJ42" s="137"/>
      <c r="BK42" s="137"/>
      <c r="BL42" s="137"/>
      <c r="BM42" s="137"/>
      <c r="BN42" s="137"/>
      <c r="BO42" s="137"/>
      <c r="BP42" s="137"/>
      <c r="BQ42" s="137"/>
      <c r="BR42" s="137"/>
      <c r="BS42" s="137"/>
      <c r="BT42" s="137"/>
      <c r="BU42" s="137"/>
      <c r="BV42" s="137"/>
      <c r="BW42" s="137"/>
      <c r="BX42" s="137"/>
      <c r="BY42" s="137"/>
      <c r="BZ42" s="137"/>
      <c r="CA42" s="137"/>
      <c r="CB42" s="137"/>
      <c r="CC42" s="137"/>
      <c r="CD42" s="137"/>
      <c r="CE42" s="137"/>
      <c r="CF42" s="137"/>
      <c r="CG42" s="137"/>
      <c r="CH42" s="137"/>
      <c r="CI42" s="137"/>
      <c r="CJ42" s="151"/>
      <c r="CK42" s="151"/>
      <c r="CL42" s="151"/>
      <c r="CM42" s="151"/>
      <c r="CN42" s="151"/>
      <c r="CO42" s="151"/>
      <c r="CP42" s="151"/>
      <c r="CQ42" s="151"/>
      <c r="CR42" s="151"/>
      <c r="CS42" s="151"/>
      <c r="CT42" s="151"/>
      <c r="CU42" s="151"/>
      <c r="CV42" s="151"/>
      <c r="CW42" s="151"/>
    </row>
    <row r="43" s="5" customFormat="true" ht="12.75" hidden="false" customHeight="false" outlineLevel="0" collapsed="false">
      <c r="A43" s="139" t="s">
        <v>435</v>
      </c>
      <c r="B43" s="139"/>
      <c r="C43" s="139"/>
      <c r="D43" s="139"/>
      <c r="E43" s="156" t="s">
        <v>436</v>
      </c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156"/>
      <c r="R43" s="156"/>
      <c r="S43" s="156"/>
      <c r="T43" s="156"/>
      <c r="U43" s="156"/>
      <c r="V43" s="156"/>
      <c r="W43" s="156"/>
      <c r="X43" s="156"/>
      <c r="Y43" s="156"/>
      <c r="Z43" s="156"/>
      <c r="AA43" s="156"/>
      <c r="AB43" s="156"/>
      <c r="AC43" s="156"/>
      <c r="AD43" s="156"/>
      <c r="AE43" s="156"/>
      <c r="AF43" s="156"/>
      <c r="AG43" s="156"/>
      <c r="AH43" s="156"/>
      <c r="AI43" s="156"/>
      <c r="AJ43" s="156"/>
      <c r="AK43" s="156"/>
      <c r="AL43" s="157" t="n">
        <v>0</v>
      </c>
      <c r="AM43" s="157"/>
      <c r="AN43" s="157"/>
      <c r="AO43" s="157"/>
      <c r="AP43" s="157"/>
      <c r="AQ43" s="157"/>
      <c r="AR43" s="157"/>
      <c r="AS43" s="157"/>
      <c r="AT43" s="157"/>
      <c r="AU43" s="157"/>
      <c r="AV43" s="157"/>
      <c r="AW43" s="157"/>
      <c r="AX43" s="157"/>
      <c r="AY43" s="157"/>
      <c r="AZ43" s="157"/>
      <c r="BA43" s="157"/>
      <c r="BB43" s="157"/>
      <c r="BC43" s="157"/>
      <c r="BD43" s="157" t="n">
        <v>0</v>
      </c>
      <c r="BE43" s="157"/>
      <c r="BF43" s="157"/>
      <c r="BG43" s="157"/>
      <c r="BH43" s="157"/>
      <c r="BI43" s="157"/>
      <c r="BJ43" s="157"/>
      <c r="BK43" s="157"/>
      <c r="BL43" s="157"/>
      <c r="BM43" s="157" t="n">
        <v>0</v>
      </c>
      <c r="BN43" s="157"/>
      <c r="BO43" s="157"/>
      <c r="BP43" s="157"/>
      <c r="BQ43" s="157"/>
      <c r="BR43" s="157"/>
      <c r="BS43" s="157"/>
      <c r="BT43" s="157" t="n">
        <v>0</v>
      </c>
      <c r="BU43" s="157"/>
      <c r="BV43" s="157"/>
      <c r="BW43" s="157"/>
      <c r="BX43" s="157"/>
      <c r="BY43" s="157"/>
      <c r="BZ43" s="157"/>
      <c r="CA43" s="157" t="n">
        <v>0</v>
      </c>
      <c r="CB43" s="157"/>
      <c r="CC43" s="157"/>
      <c r="CD43" s="157"/>
      <c r="CE43" s="157"/>
      <c r="CF43" s="157"/>
      <c r="CG43" s="157"/>
      <c r="CH43" s="157" t="n">
        <v>0</v>
      </c>
      <c r="CI43" s="157" t="n">
        <v>0</v>
      </c>
      <c r="CJ43" s="158" t="n">
        <f aca="false">'2'!FZ71</f>
        <v>0</v>
      </c>
      <c r="CK43" s="158"/>
      <c r="CL43" s="158"/>
      <c r="CM43" s="158"/>
      <c r="CN43" s="158"/>
      <c r="CO43" s="158"/>
      <c r="CP43" s="158"/>
      <c r="CQ43" s="158"/>
      <c r="CR43" s="158"/>
      <c r="CS43" s="158"/>
      <c r="CT43" s="158"/>
      <c r="CU43" s="158"/>
      <c r="CV43" s="158"/>
      <c r="CW43" s="158"/>
    </row>
    <row r="44" s="5" customFormat="true" ht="12.75" hidden="false" customHeight="false" outlineLevel="0" collapsed="false">
      <c r="A44" s="139"/>
      <c r="B44" s="139"/>
      <c r="C44" s="139"/>
      <c r="D44" s="139"/>
      <c r="E44" s="159" t="s">
        <v>437</v>
      </c>
      <c r="F44" s="159"/>
      <c r="G44" s="159"/>
      <c r="H44" s="159"/>
      <c r="I44" s="159"/>
      <c r="J44" s="159"/>
      <c r="K44" s="159"/>
      <c r="L44" s="159"/>
      <c r="M44" s="159"/>
      <c r="N44" s="159"/>
      <c r="O44" s="159"/>
      <c r="P44" s="159"/>
      <c r="Q44" s="159"/>
      <c r="R44" s="159"/>
      <c r="S44" s="159"/>
      <c r="T44" s="159"/>
      <c r="U44" s="159"/>
      <c r="V44" s="159"/>
      <c r="W44" s="159"/>
      <c r="X44" s="159"/>
      <c r="Y44" s="159"/>
      <c r="Z44" s="159"/>
      <c r="AA44" s="159"/>
      <c r="AB44" s="159"/>
      <c r="AC44" s="159"/>
      <c r="AD44" s="159"/>
      <c r="AE44" s="159"/>
      <c r="AF44" s="159"/>
      <c r="AG44" s="159"/>
      <c r="AH44" s="159"/>
      <c r="AI44" s="159"/>
      <c r="AJ44" s="159"/>
      <c r="AK44" s="159"/>
      <c r="AL44" s="157"/>
      <c r="AM44" s="157"/>
      <c r="AN44" s="157"/>
      <c r="AO44" s="157"/>
      <c r="AP44" s="157"/>
      <c r="AQ44" s="157"/>
      <c r="AR44" s="157"/>
      <c r="AS44" s="157"/>
      <c r="AT44" s="157"/>
      <c r="AU44" s="157"/>
      <c r="AV44" s="157"/>
      <c r="AW44" s="157"/>
      <c r="AX44" s="157"/>
      <c r="AY44" s="157"/>
      <c r="AZ44" s="157"/>
      <c r="BA44" s="157"/>
      <c r="BB44" s="157"/>
      <c r="BC44" s="157"/>
      <c r="BD44" s="157"/>
      <c r="BE44" s="157"/>
      <c r="BF44" s="157"/>
      <c r="BG44" s="157"/>
      <c r="BH44" s="157"/>
      <c r="BI44" s="157"/>
      <c r="BJ44" s="157"/>
      <c r="BK44" s="157"/>
      <c r="BL44" s="157"/>
      <c r="BM44" s="157"/>
      <c r="BN44" s="157"/>
      <c r="BO44" s="157"/>
      <c r="BP44" s="157"/>
      <c r="BQ44" s="157"/>
      <c r="BR44" s="157"/>
      <c r="BS44" s="157"/>
      <c r="BT44" s="157"/>
      <c r="BU44" s="157"/>
      <c r="BV44" s="157"/>
      <c r="BW44" s="157"/>
      <c r="BX44" s="157"/>
      <c r="BY44" s="157"/>
      <c r="BZ44" s="157"/>
      <c r="CA44" s="157"/>
      <c r="CB44" s="157"/>
      <c r="CC44" s="157"/>
      <c r="CD44" s="157"/>
      <c r="CE44" s="157"/>
      <c r="CF44" s="157"/>
      <c r="CG44" s="157"/>
      <c r="CH44" s="157"/>
      <c r="CI44" s="157"/>
      <c r="CJ44" s="158"/>
      <c r="CK44" s="158"/>
      <c r="CL44" s="158"/>
      <c r="CM44" s="158"/>
      <c r="CN44" s="158"/>
      <c r="CO44" s="158"/>
      <c r="CP44" s="158"/>
      <c r="CQ44" s="158"/>
      <c r="CR44" s="158"/>
      <c r="CS44" s="158"/>
      <c r="CT44" s="158"/>
      <c r="CU44" s="158"/>
      <c r="CV44" s="158"/>
      <c r="CW44" s="158"/>
    </row>
    <row r="45" s="5" customFormat="true" ht="15" hidden="false" customHeight="true" outlineLevel="0" collapsed="false">
      <c r="A45" s="139" t="s">
        <v>438</v>
      </c>
      <c r="B45" s="139"/>
      <c r="C45" s="139"/>
      <c r="D45" s="139"/>
      <c r="E45" s="140" t="s">
        <v>439</v>
      </c>
      <c r="F45" s="140"/>
      <c r="G45" s="140"/>
      <c r="H45" s="140"/>
      <c r="I45" s="140"/>
      <c r="J45" s="140"/>
      <c r="K45" s="140"/>
      <c r="L45" s="140"/>
      <c r="M45" s="140"/>
      <c r="N45" s="140"/>
      <c r="O45" s="140"/>
      <c r="P45" s="140"/>
      <c r="Q45" s="140"/>
      <c r="R45" s="140"/>
      <c r="S45" s="140"/>
      <c r="T45" s="140"/>
      <c r="U45" s="140"/>
      <c r="V45" s="140"/>
      <c r="W45" s="140"/>
      <c r="X45" s="140"/>
      <c r="Y45" s="140"/>
      <c r="Z45" s="140"/>
      <c r="AA45" s="140"/>
      <c r="AB45" s="140"/>
      <c r="AC45" s="140"/>
      <c r="AD45" s="140"/>
      <c r="AE45" s="140"/>
      <c r="AF45" s="140"/>
      <c r="AG45" s="140"/>
      <c r="AH45" s="140"/>
      <c r="AI45" s="140"/>
      <c r="AJ45" s="140"/>
      <c r="AK45" s="140"/>
      <c r="AL45" s="142" t="n">
        <f aca="false">SUM(AL46:BC48)</f>
        <v>0</v>
      </c>
      <c r="AM45" s="142"/>
      <c r="AN45" s="142"/>
      <c r="AO45" s="142"/>
      <c r="AP45" s="142"/>
      <c r="AQ45" s="142"/>
      <c r="AR45" s="142"/>
      <c r="AS45" s="142"/>
      <c r="AT45" s="142"/>
      <c r="AU45" s="142"/>
      <c r="AV45" s="142"/>
      <c r="AW45" s="142"/>
      <c r="AX45" s="142"/>
      <c r="AY45" s="142"/>
      <c r="AZ45" s="142"/>
      <c r="BA45" s="142"/>
      <c r="BB45" s="142"/>
      <c r="BC45" s="142"/>
      <c r="BD45" s="142" t="n">
        <f aca="false">SUM(BD46:BL48)</f>
        <v>0</v>
      </c>
      <c r="BE45" s="142"/>
      <c r="BF45" s="142"/>
      <c r="BG45" s="142"/>
      <c r="BH45" s="142"/>
      <c r="BI45" s="142"/>
      <c r="BJ45" s="142"/>
      <c r="BK45" s="142"/>
      <c r="BL45" s="142"/>
      <c r="BM45" s="142" t="n">
        <f aca="false">SUM(BM46:BS48)</f>
        <v>0</v>
      </c>
      <c r="BN45" s="142"/>
      <c r="BO45" s="142"/>
      <c r="BP45" s="142"/>
      <c r="BQ45" s="142"/>
      <c r="BR45" s="142"/>
      <c r="BS45" s="142"/>
      <c r="BT45" s="142" t="n">
        <f aca="false">SUM(BT46:BZ48)</f>
        <v>0</v>
      </c>
      <c r="BU45" s="142"/>
      <c r="BV45" s="142"/>
      <c r="BW45" s="142"/>
      <c r="BX45" s="142"/>
      <c r="BY45" s="142"/>
      <c r="BZ45" s="142"/>
      <c r="CA45" s="142" t="n">
        <f aca="false">SUM(CA46:CG48)</f>
        <v>0</v>
      </c>
      <c r="CB45" s="142"/>
      <c r="CC45" s="142"/>
      <c r="CD45" s="142"/>
      <c r="CE45" s="142"/>
      <c r="CF45" s="142"/>
      <c r="CG45" s="142"/>
      <c r="CH45" s="142" t="n">
        <f aca="false">SUM(CH46:CH48)</f>
        <v>0</v>
      </c>
      <c r="CI45" s="142" t="n">
        <f aca="false">SUM(CI46:CI48)</f>
        <v>0</v>
      </c>
      <c r="CJ45" s="160" t="n">
        <f aca="false">'2'!GF71</f>
        <v>0</v>
      </c>
      <c r="CK45" s="160"/>
      <c r="CL45" s="160"/>
      <c r="CM45" s="160"/>
      <c r="CN45" s="160"/>
      <c r="CO45" s="160"/>
      <c r="CP45" s="160"/>
      <c r="CQ45" s="160"/>
      <c r="CR45" s="160"/>
      <c r="CS45" s="160"/>
      <c r="CT45" s="160"/>
      <c r="CU45" s="160"/>
      <c r="CV45" s="160"/>
      <c r="CW45" s="160"/>
    </row>
    <row r="46" s="5" customFormat="true" ht="15" hidden="false" customHeight="true" outlineLevel="0" collapsed="false">
      <c r="A46" s="146" t="s">
        <v>320</v>
      </c>
      <c r="B46" s="146"/>
      <c r="C46" s="146"/>
      <c r="D46" s="146"/>
      <c r="E46" s="147" t="s">
        <v>440</v>
      </c>
      <c r="F46" s="147"/>
      <c r="G46" s="147"/>
      <c r="H46" s="147"/>
      <c r="I46" s="147"/>
      <c r="J46" s="147"/>
      <c r="K46" s="147"/>
      <c r="L46" s="147"/>
      <c r="M46" s="147"/>
      <c r="N46" s="147"/>
      <c r="O46" s="147"/>
      <c r="P46" s="147"/>
      <c r="Q46" s="147"/>
      <c r="R46" s="147"/>
      <c r="S46" s="147"/>
      <c r="T46" s="147"/>
      <c r="U46" s="147"/>
      <c r="V46" s="147"/>
      <c r="W46" s="147"/>
      <c r="X46" s="147"/>
      <c r="Y46" s="147"/>
      <c r="Z46" s="147"/>
      <c r="AA46" s="147"/>
      <c r="AB46" s="147"/>
      <c r="AC46" s="147"/>
      <c r="AD46" s="147"/>
      <c r="AE46" s="147"/>
      <c r="AF46" s="147"/>
      <c r="AG46" s="147"/>
      <c r="AH46" s="147"/>
      <c r="AI46" s="147"/>
      <c r="AJ46" s="147"/>
      <c r="AK46" s="147"/>
      <c r="AL46" s="154" t="n">
        <v>0</v>
      </c>
      <c r="AM46" s="154"/>
      <c r="AN46" s="154"/>
      <c r="AO46" s="154"/>
      <c r="AP46" s="154"/>
      <c r="AQ46" s="154"/>
      <c r="AR46" s="154"/>
      <c r="AS46" s="154"/>
      <c r="AT46" s="154"/>
      <c r="AU46" s="154"/>
      <c r="AV46" s="154"/>
      <c r="AW46" s="154"/>
      <c r="AX46" s="154"/>
      <c r="AY46" s="154"/>
      <c r="AZ46" s="154"/>
      <c r="BA46" s="154"/>
      <c r="BB46" s="154"/>
      <c r="BC46" s="154"/>
      <c r="BD46" s="154" t="n">
        <v>0</v>
      </c>
      <c r="BE46" s="154"/>
      <c r="BF46" s="154"/>
      <c r="BG46" s="154"/>
      <c r="BH46" s="154"/>
      <c r="BI46" s="154"/>
      <c r="BJ46" s="154"/>
      <c r="BK46" s="154"/>
      <c r="BL46" s="154"/>
      <c r="BM46" s="154" t="n">
        <v>0</v>
      </c>
      <c r="BN46" s="154"/>
      <c r="BO46" s="154"/>
      <c r="BP46" s="154"/>
      <c r="BQ46" s="154"/>
      <c r="BR46" s="154"/>
      <c r="BS46" s="154"/>
      <c r="BT46" s="154" t="n">
        <v>0</v>
      </c>
      <c r="BU46" s="154"/>
      <c r="BV46" s="154"/>
      <c r="BW46" s="154"/>
      <c r="BX46" s="154"/>
      <c r="BY46" s="154"/>
      <c r="BZ46" s="154"/>
      <c r="CA46" s="154" t="n">
        <v>0</v>
      </c>
      <c r="CB46" s="154"/>
      <c r="CC46" s="154"/>
      <c r="CD46" s="154"/>
      <c r="CE46" s="154"/>
      <c r="CF46" s="154"/>
      <c r="CG46" s="154"/>
      <c r="CH46" s="154" t="n">
        <v>0</v>
      </c>
      <c r="CI46" s="154" t="n">
        <v>0</v>
      </c>
      <c r="CJ46" s="155" t="n">
        <v>0</v>
      </c>
      <c r="CK46" s="155"/>
      <c r="CL46" s="155"/>
      <c r="CM46" s="155"/>
      <c r="CN46" s="155"/>
      <c r="CO46" s="155"/>
      <c r="CP46" s="155"/>
      <c r="CQ46" s="155"/>
      <c r="CR46" s="155"/>
      <c r="CS46" s="155"/>
      <c r="CT46" s="155"/>
      <c r="CU46" s="155"/>
      <c r="CV46" s="155"/>
      <c r="CW46" s="155"/>
    </row>
    <row r="47" s="5" customFormat="true" ht="15" hidden="false" customHeight="true" outlineLevel="0" collapsed="false">
      <c r="A47" s="146" t="s">
        <v>322</v>
      </c>
      <c r="B47" s="146"/>
      <c r="C47" s="146"/>
      <c r="D47" s="146"/>
      <c r="E47" s="153" t="s">
        <v>441</v>
      </c>
      <c r="F47" s="153"/>
      <c r="G47" s="153"/>
      <c r="H47" s="153"/>
      <c r="I47" s="153"/>
      <c r="J47" s="153"/>
      <c r="K47" s="153"/>
      <c r="L47" s="153"/>
      <c r="M47" s="153"/>
      <c r="N47" s="153"/>
      <c r="O47" s="153"/>
      <c r="P47" s="153"/>
      <c r="Q47" s="153"/>
      <c r="R47" s="153"/>
      <c r="S47" s="153"/>
      <c r="T47" s="153"/>
      <c r="U47" s="153"/>
      <c r="V47" s="153"/>
      <c r="W47" s="153"/>
      <c r="X47" s="153"/>
      <c r="Y47" s="153"/>
      <c r="Z47" s="153"/>
      <c r="AA47" s="153"/>
      <c r="AB47" s="153"/>
      <c r="AC47" s="153"/>
      <c r="AD47" s="153"/>
      <c r="AE47" s="153"/>
      <c r="AF47" s="153"/>
      <c r="AG47" s="153"/>
      <c r="AH47" s="153"/>
      <c r="AI47" s="153"/>
      <c r="AJ47" s="153"/>
      <c r="AK47" s="153"/>
      <c r="AL47" s="154" t="n">
        <v>0</v>
      </c>
      <c r="AM47" s="154"/>
      <c r="AN47" s="154"/>
      <c r="AO47" s="154"/>
      <c r="AP47" s="154"/>
      <c r="AQ47" s="154"/>
      <c r="AR47" s="154"/>
      <c r="AS47" s="154"/>
      <c r="AT47" s="154"/>
      <c r="AU47" s="154"/>
      <c r="AV47" s="154"/>
      <c r="AW47" s="154"/>
      <c r="AX47" s="154"/>
      <c r="AY47" s="154"/>
      <c r="AZ47" s="154"/>
      <c r="BA47" s="154"/>
      <c r="BB47" s="154"/>
      <c r="BC47" s="154"/>
      <c r="BD47" s="154" t="n">
        <v>0</v>
      </c>
      <c r="BE47" s="154"/>
      <c r="BF47" s="154"/>
      <c r="BG47" s="154"/>
      <c r="BH47" s="154"/>
      <c r="BI47" s="154"/>
      <c r="BJ47" s="154"/>
      <c r="BK47" s="154"/>
      <c r="BL47" s="154"/>
      <c r="BM47" s="154" t="n">
        <v>0</v>
      </c>
      <c r="BN47" s="154"/>
      <c r="BO47" s="154"/>
      <c r="BP47" s="154"/>
      <c r="BQ47" s="154"/>
      <c r="BR47" s="154"/>
      <c r="BS47" s="154"/>
      <c r="BT47" s="154" t="n">
        <v>0</v>
      </c>
      <c r="BU47" s="154"/>
      <c r="BV47" s="154"/>
      <c r="BW47" s="154"/>
      <c r="BX47" s="154"/>
      <c r="BY47" s="154"/>
      <c r="BZ47" s="154"/>
      <c r="CA47" s="154" t="n">
        <v>0</v>
      </c>
      <c r="CB47" s="154"/>
      <c r="CC47" s="154"/>
      <c r="CD47" s="154"/>
      <c r="CE47" s="154"/>
      <c r="CF47" s="154"/>
      <c r="CG47" s="154"/>
      <c r="CH47" s="154" t="n">
        <v>0</v>
      </c>
      <c r="CI47" s="154" t="n">
        <v>0</v>
      </c>
      <c r="CJ47" s="155" t="n">
        <v>0</v>
      </c>
      <c r="CK47" s="155"/>
      <c r="CL47" s="155"/>
      <c r="CM47" s="155"/>
      <c r="CN47" s="155"/>
      <c r="CO47" s="155"/>
      <c r="CP47" s="155"/>
      <c r="CQ47" s="155"/>
      <c r="CR47" s="155"/>
      <c r="CS47" s="155"/>
      <c r="CT47" s="155"/>
      <c r="CU47" s="155"/>
      <c r="CV47" s="155"/>
      <c r="CW47" s="155"/>
    </row>
    <row r="48" s="5" customFormat="true" ht="15" hidden="false" customHeight="true" outlineLevel="0" collapsed="false">
      <c r="A48" s="146" t="s">
        <v>323</v>
      </c>
      <c r="B48" s="146"/>
      <c r="C48" s="146"/>
      <c r="D48" s="146"/>
      <c r="E48" s="153" t="s">
        <v>442</v>
      </c>
      <c r="F48" s="153"/>
      <c r="G48" s="153"/>
      <c r="H48" s="153"/>
      <c r="I48" s="153"/>
      <c r="J48" s="153"/>
      <c r="K48" s="153"/>
      <c r="L48" s="153"/>
      <c r="M48" s="153"/>
      <c r="N48" s="153"/>
      <c r="O48" s="153"/>
      <c r="P48" s="153"/>
      <c r="Q48" s="153"/>
      <c r="R48" s="153"/>
      <c r="S48" s="153"/>
      <c r="T48" s="153"/>
      <c r="U48" s="153"/>
      <c r="V48" s="153"/>
      <c r="W48" s="153"/>
      <c r="X48" s="153"/>
      <c r="Y48" s="153"/>
      <c r="Z48" s="153"/>
      <c r="AA48" s="153"/>
      <c r="AB48" s="153"/>
      <c r="AC48" s="153"/>
      <c r="AD48" s="153"/>
      <c r="AE48" s="153"/>
      <c r="AF48" s="153"/>
      <c r="AG48" s="153"/>
      <c r="AH48" s="153"/>
      <c r="AI48" s="153"/>
      <c r="AJ48" s="153"/>
      <c r="AK48" s="153"/>
      <c r="AL48" s="154" t="n">
        <v>0</v>
      </c>
      <c r="AM48" s="154"/>
      <c r="AN48" s="154"/>
      <c r="AO48" s="154"/>
      <c r="AP48" s="154"/>
      <c r="AQ48" s="154"/>
      <c r="AR48" s="154"/>
      <c r="AS48" s="154"/>
      <c r="AT48" s="154"/>
      <c r="AU48" s="154"/>
      <c r="AV48" s="154"/>
      <c r="AW48" s="154"/>
      <c r="AX48" s="154"/>
      <c r="AY48" s="154"/>
      <c r="AZ48" s="154"/>
      <c r="BA48" s="154"/>
      <c r="BB48" s="154"/>
      <c r="BC48" s="154"/>
      <c r="BD48" s="154" t="n">
        <v>0</v>
      </c>
      <c r="BE48" s="154"/>
      <c r="BF48" s="154"/>
      <c r="BG48" s="154"/>
      <c r="BH48" s="154"/>
      <c r="BI48" s="154"/>
      <c r="BJ48" s="154"/>
      <c r="BK48" s="154"/>
      <c r="BL48" s="154"/>
      <c r="BM48" s="154" t="n">
        <v>0</v>
      </c>
      <c r="BN48" s="154"/>
      <c r="BO48" s="154"/>
      <c r="BP48" s="154"/>
      <c r="BQ48" s="154"/>
      <c r="BR48" s="154"/>
      <c r="BS48" s="154"/>
      <c r="BT48" s="154" t="n">
        <v>0</v>
      </c>
      <c r="BU48" s="154"/>
      <c r="BV48" s="154"/>
      <c r="BW48" s="154"/>
      <c r="BX48" s="154"/>
      <c r="BY48" s="154"/>
      <c r="BZ48" s="154"/>
      <c r="CA48" s="154" t="n">
        <v>0</v>
      </c>
      <c r="CB48" s="154"/>
      <c r="CC48" s="154"/>
      <c r="CD48" s="154"/>
      <c r="CE48" s="154"/>
      <c r="CF48" s="154"/>
      <c r="CG48" s="154"/>
      <c r="CH48" s="154" t="n">
        <v>0</v>
      </c>
      <c r="CI48" s="154" t="n">
        <v>0</v>
      </c>
      <c r="CJ48" s="155" t="n">
        <v>0</v>
      </c>
      <c r="CK48" s="155"/>
      <c r="CL48" s="155"/>
      <c r="CM48" s="155"/>
      <c r="CN48" s="155"/>
      <c r="CO48" s="155"/>
      <c r="CP48" s="155"/>
      <c r="CQ48" s="155"/>
      <c r="CR48" s="155"/>
      <c r="CS48" s="155"/>
      <c r="CT48" s="155"/>
      <c r="CU48" s="155"/>
      <c r="CV48" s="155"/>
      <c r="CW48" s="155"/>
    </row>
    <row r="49" s="5" customFormat="true" ht="12.75" hidden="false" customHeight="false" outlineLevel="0" collapsed="false">
      <c r="A49" s="139" t="s">
        <v>324</v>
      </c>
      <c r="B49" s="139"/>
      <c r="C49" s="139"/>
      <c r="D49" s="139"/>
      <c r="E49" s="156" t="s">
        <v>443</v>
      </c>
      <c r="F49" s="156"/>
      <c r="G49" s="156"/>
      <c r="H49" s="156"/>
      <c r="I49" s="156"/>
      <c r="J49" s="156"/>
      <c r="K49" s="156"/>
      <c r="L49" s="156"/>
      <c r="M49" s="156"/>
      <c r="N49" s="156"/>
      <c r="O49" s="156"/>
      <c r="P49" s="156"/>
      <c r="Q49" s="156"/>
      <c r="R49" s="156"/>
      <c r="S49" s="156"/>
      <c r="T49" s="156"/>
      <c r="U49" s="156"/>
      <c r="V49" s="156"/>
      <c r="W49" s="156"/>
      <c r="X49" s="156"/>
      <c r="Y49" s="156"/>
      <c r="Z49" s="156"/>
      <c r="AA49" s="156"/>
      <c r="AB49" s="156"/>
      <c r="AC49" s="156"/>
      <c r="AD49" s="156"/>
      <c r="AE49" s="156"/>
      <c r="AF49" s="156"/>
      <c r="AG49" s="156"/>
      <c r="AH49" s="156"/>
      <c r="AI49" s="156"/>
      <c r="AJ49" s="156"/>
      <c r="AK49" s="156"/>
      <c r="AL49" s="161" t="n">
        <f aca="false">BD49</f>
        <v>126971.2605</v>
      </c>
      <c r="AM49" s="161"/>
      <c r="AN49" s="161"/>
      <c r="AO49" s="161"/>
      <c r="AP49" s="161"/>
      <c r="AQ49" s="161"/>
      <c r="AR49" s="161"/>
      <c r="AS49" s="161"/>
      <c r="AT49" s="161"/>
      <c r="AU49" s="161"/>
      <c r="AV49" s="161"/>
      <c r="AW49" s="161"/>
      <c r="AX49" s="161"/>
      <c r="AY49" s="161"/>
      <c r="AZ49" s="161"/>
      <c r="BA49" s="161"/>
      <c r="BB49" s="161"/>
      <c r="BC49" s="161"/>
      <c r="BD49" s="161" t="n">
        <f aca="false">SUM(BM49:CI54)</f>
        <v>126971.2605</v>
      </c>
      <c r="BE49" s="161"/>
      <c r="BF49" s="161"/>
      <c r="BG49" s="161"/>
      <c r="BH49" s="161"/>
      <c r="BI49" s="161"/>
      <c r="BJ49" s="161"/>
      <c r="BK49" s="161"/>
      <c r="BL49" s="161"/>
      <c r="BM49" s="162" t="n">
        <v>0</v>
      </c>
      <c r="BN49" s="162"/>
      <c r="BO49" s="162"/>
      <c r="BP49" s="162"/>
      <c r="BQ49" s="162"/>
      <c r="BR49" s="162"/>
      <c r="BS49" s="162"/>
      <c r="BT49" s="162" t="n">
        <v>0</v>
      </c>
      <c r="BU49" s="162"/>
      <c r="BV49" s="162"/>
      <c r="BW49" s="162"/>
      <c r="BX49" s="162"/>
      <c r="BY49" s="162"/>
      <c r="BZ49" s="162"/>
      <c r="CA49" s="161" t="n">
        <f aca="false">'2'!DS71-CA23</f>
        <v>21549.7325</v>
      </c>
      <c r="CB49" s="161"/>
      <c r="CC49" s="161"/>
      <c r="CD49" s="161"/>
      <c r="CE49" s="161"/>
      <c r="CF49" s="161"/>
      <c r="CG49" s="161"/>
      <c r="CH49" s="161" t="n">
        <f aca="false">'2'!DX71-CH23</f>
        <v>43099.465</v>
      </c>
      <c r="CI49" s="161" t="n">
        <f aca="false">'2'!DY71-CI23</f>
        <v>62322.063</v>
      </c>
      <c r="CJ49" s="163" t="n">
        <f aca="false">'2'!GL71</f>
        <v>124543.86975</v>
      </c>
      <c r="CK49" s="163"/>
      <c r="CL49" s="163"/>
      <c r="CM49" s="163"/>
      <c r="CN49" s="163"/>
      <c r="CO49" s="163"/>
      <c r="CP49" s="163"/>
      <c r="CQ49" s="163"/>
      <c r="CR49" s="163"/>
      <c r="CS49" s="163"/>
      <c r="CT49" s="163"/>
      <c r="CU49" s="163"/>
      <c r="CV49" s="163"/>
      <c r="CW49" s="163"/>
    </row>
    <row r="50" s="5" customFormat="true" ht="12.75" hidden="false" customHeight="false" outlineLevel="0" collapsed="false">
      <c r="A50" s="139"/>
      <c r="B50" s="139"/>
      <c r="C50" s="139"/>
      <c r="D50" s="139"/>
      <c r="E50" s="164" t="s">
        <v>444</v>
      </c>
      <c r="F50" s="164"/>
      <c r="G50" s="164"/>
      <c r="H50" s="164"/>
      <c r="I50" s="164"/>
      <c r="J50" s="164"/>
      <c r="K50" s="164"/>
      <c r="L50" s="164"/>
      <c r="M50" s="164"/>
      <c r="N50" s="164"/>
      <c r="O50" s="164"/>
      <c r="P50" s="164"/>
      <c r="Q50" s="164"/>
      <c r="R50" s="164"/>
      <c r="S50" s="164"/>
      <c r="T50" s="164"/>
      <c r="U50" s="164"/>
      <c r="V50" s="164"/>
      <c r="W50" s="164"/>
      <c r="X50" s="164"/>
      <c r="Y50" s="164"/>
      <c r="Z50" s="164"/>
      <c r="AA50" s="164"/>
      <c r="AB50" s="164"/>
      <c r="AC50" s="164"/>
      <c r="AD50" s="164"/>
      <c r="AE50" s="164"/>
      <c r="AF50" s="164"/>
      <c r="AG50" s="164"/>
      <c r="AH50" s="164"/>
      <c r="AI50" s="164"/>
      <c r="AJ50" s="164"/>
      <c r="AK50" s="164"/>
      <c r="AL50" s="161"/>
      <c r="AM50" s="161"/>
      <c r="AN50" s="161"/>
      <c r="AO50" s="161"/>
      <c r="AP50" s="161"/>
      <c r="AQ50" s="161"/>
      <c r="AR50" s="161"/>
      <c r="AS50" s="161"/>
      <c r="AT50" s="161"/>
      <c r="AU50" s="161"/>
      <c r="AV50" s="161"/>
      <c r="AW50" s="161"/>
      <c r="AX50" s="161"/>
      <c r="AY50" s="161"/>
      <c r="AZ50" s="161"/>
      <c r="BA50" s="161"/>
      <c r="BB50" s="161"/>
      <c r="BC50" s="161"/>
      <c r="BD50" s="161"/>
      <c r="BE50" s="161"/>
      <c r="BF50" s="161"/>
      <c r="BG50" s="161"/>
      <c r="BH50" s="161"/>
      <c r="BI50" s="161"/>
      <c r="BJ50" s="161"/>
      <c r="BK50" s="161"/>
      <c r="BL50" s="161"/>
      <c r="BM50" s="162"/>
      <c r="BN50" s="162"/>
      <c r="BO50" s="162"/>
      <c r="BP50" s="162"/>
      <c r="BQ50" s="162"/>
      <c r="BR50" s="162"/>
      <c r="BS50" s="162"/>
      <c r="BT50" s="162"/>
      <c r="BU50" s="162"/>
      <c r="BV50" s="162"/>
      <c r="BW50" s="162"/>
      <c r="BX50" s="162"/>
      <c r="BY50" s="162"/>
      <c r="BZ50" s="162"/>
      <c r="CA50" s="161"/>
      <c r="CB50" s="161"/>
      <c r="CC50" s="161"/>
      <c r="CD50" s="161"/>
      <c r="CE50" s="161"/>
      <c r="CF50" s="161"/>
      <c r="CG50" s="161"/>
      <c r="CH50" s="161"/>
      <c r="CI50" s="161"/>
      <c r="CJ50" s="163"/>
      <c r="CK50" s="163"/>
      <c r="CL50" s="163"/>
      <c r="CM50" s="163"/>
      <c r="CN50" s="163"/>
      <c r="CO50" s="163"/>
      <c r="CP50" s="163"/>
      <c r="CQ50" s="163"/>
      <c r="CR50" s="163"/>
      <c r="CS50" s="163"/>
      <c r="CT50" s="163"/>
      <c r="CU50" s="163"/>
      <c r="CV50" s="163"/>
      <c r="CW50" s="163"/>
    </row>
    <row r="51" s="5" customFormat="true" ht="12.75" hidden="false" customHeight="false" outlineLevel="0" collapsed="false">
      <c r="A51" s="139"/>
      <c r="B51" s="139"/>
      <c r="C51" s="139"/>
      <c r="D51" s="139"/>
      <c r="E51" s="164" t="s">
        <v>445</v>
      </c>
      <c r="F51" s="164"/>
      <c r="G51" s="164"/>
      <c r="H51" s="164"/>
      <c r="I51" s="164"/>
      <c r="J51" s="164"/>
      <c r="K51" s="164"/>
      <c r="L51" s="164"/>
      <c r="M51" s="164"/>
      <c r="N51" s="164"/>
      <c r="O51" s="164"/>
      <c r="P51" s="164"/>
      <c r="Q51" s="164"/>
      <c r="R51" s="164"/>
      <c r="S51" s="164"/>
      <c r="T51" s="164"/>
      <c r="U51" s="164"/>
      <c r="V51" s="164"/>
      <c r="W51" s="164"/>
      <c r="X51" s="164"/>
      <c r="Y51" s="164"/>
      <c r="Z51" s="164"/>
      <c r="AA51" s="164"/>
      <c r="AB51" s="164"/>
      <c r="AC51" s="164"/>
      <c r="AD51" s="164"/>
      <c r="AE51" s="164"/>
      <c r="AF51" s="164"/>
      <c r="AG51" s="164"/>
      <c r="AH51" s="164"/>
      <c r="AI51" s="164"/>
      <c r="AJ51" s="164"/>
      <c r="AK51" s="164"/>
      <c r="AL51" s="161"/>
      <c r="AM51" s="161"/>
      <c r="AN51" s="161"/>
      <c r="AO51" s="161"/>
      <c r="AP51" s="161"/>
      <c r="AQ51" s="161"/>
      <c r="AR51" s="161"/>
      <c r="AS51" s="161"/>
      <c r="AT51" s="161"/>
      <c r="AU51" s="161"/>
      <c r="AV51" s="161"/>
      <c r="AW51" s="161"/>
      <c r="AX51" s="161"/>
      <c r="AY51" s="161"/>
      <c r="AZ51" s="161"/>
      <c r="BA51" s="161"/>
      <c r="BB51" s="161"/>
      <c r="BC51" s="161"/>
      <c r="BD51" s="161"/>
      <c r="BE51" s="161"/>
      <c r="BF51" s="161"/>
      <c r="BG51" s="161"/>
      <c r="BH51" s="161"/>
      <c r="BI51" s="161"/>
      <c r="BJ51" s="161"/>
      <c r="BK51" s="161"/>
      <c r="BL51" s="161"/>
      <c r="BM51" s="162"/>
      <c r="BN51" s="162"/>
      <c r="BO51" s="162"/>
      <c r="BP51" s="162"/>
      <c r="BQ51" s="162"/>
      <c r="BR51" s="162"/>
      <c r="BS51" s="162"/>
      <c r="BT51" s="162"/>
      <c r="BU51" s="162"/>
      <c r="BV51" s="162"/>
      <c r="BW51" s="162"/>
      <c r="BX51" s="162"/>
      <c r="BY51" s="162"/>
      <c r="BZ51" s="162"/>
      <c r="CA51" s="161"/>
      <c r="CB51" s="161"/>
      <c r="CC51" s="161"/>
      <c r="CD51" s="161"/>
      <c r="CE51" s="161"/>
      <c r="CF51" s="161"/>
      <c r="CG51" s="161"/>
      <c r="CH51" s="161"/>
      <c r="CI51" s="161"/>
      <c r="CJ51" s="163"/>
      <c r="CK51" s="163"/>
      <c r="CL51" s="163"/>
      <c r="CM51" s="163"/>
      <c r="CN51" s="163"/>
      <c r="CO51" s="163"/>
      <c r="CP51" s="163"/>
      <c r="CQ51" s="163"/>
      <c r="CR51" s="163"/>
      <c r="CS51" s="163"/>
      <c r="CT51" s="163"/>
      <c r="CU51" s="163"/>
      <c r="CV51" s="163"/>
      <c r="CW51" s="163"/>
    </row>
    <row r="52" s="5" customFormat="true" ht="12.75" hidden="false" customHeight="false" outlineLevel="0" collapsed="false">
      <c r="A52" s="139"/>
      <c r="B52" s="139"/>
      <c r="C52" s="139"/>
      <c r="D52" s="139"/>
      <c r="E52" s="164" t="s">
        <v>446</v>
      </c>
      <c r="F52" s="164"/>
      <c r="G52" s="164"/>
      <c r="H52" s="164"/>
      <c r="I52" s="164"/>
      <c r="J52" s="164"/>
      <c r="K52" s="164"/>
      <c r="L52" s="164"/>
      <c r="M52" s="164"/>
      <c r="N52" s="164"/>
      <c r="O52" s="164"/>
      <c r="P52" s="164"/>
      <c r="Q52" s="164"/>
      <c r="R52" s="164"/>
      <c r="S52" s="164"/>
      <c r="T52" s="164"/>
      <c r="U52" s="164"/>
      <c r="V52" s="164"/>
      <c r="W52" s="164"/>
      <c r="X52" s="164"/>
      <c r="Y52" s="164"/>
      <c r="Z52" s="164"/>
      <c r="AA52" s="164"/>
      <c r="AB52" s="164"/>
      <c r="AC52" s="164"/>
      <c r="AD52" s="164"/>
      <c r="AE52" s="164"/>
      <c r="AF52" s="164"/>
      <c r="AG52" s="164"/>
      <c r="AH52" s="164"/>
      <c r="AI52" s="164"/>
      <c r="AJ52" s="164"/>
      <c r="AK52" s="164"/>
      <c r="AL52" s="161"/>
      <c r="AM52" s="161"/>
      <c r="AN52" s="161"/>
      <c r="AO52" s="161"/>
      <c r="AP52" s="161"/>
      <c r="AQ52" s="161"/>
      <c r="AR52" s="161"/>
      <c r="AS52" s="161"/>
      <c r="AT52" s="161"/>
      <c r="AU52" s="161"/>
      <c r="AV52" s="161"/>
      <c r="AW52" s="161"/>
      <c r="AX52" s="161"/>
      <c r="AY52" s="161"/>
      <c r="AZ52" s="161"/>
      <c r="BA52" s="161"/>
      <c r="BB52" s="161"/>
      <c r="BC52" s="161"/>
      <c r="BD52" s="161"/>
      <c r="BE52" s="161"/>
      <c r="BF52" s="161"/>
      <c r="BG52" s="161"/>
      <c r="BH52" s="161"/>
      <c r="BI52" s="161"/>
      <c r="BJ52" s="161"/>
      <c r="BK52" s="161"/>
      <c r="BL52" s="161"/>
      <c r="BM52" s="162"/>
      <c r="BN52" s="162"/>
      <c r="BO52" s="162"/>
      <c r="BP52" s="162"/>
      <c r="BQ52" s="162"/>
      <c r="BR52" s="162"/>
      <c r="BS52" s="162"/>
      <c r="BT52" s="162"/>
      <c r="BU52" s="162"/>
      <c r="BV52" s="162"/>
      <c r="BW52" s="162"/>
      <c r="BX52" s="162"/>
      <c r="BY52" s="162"/>
      <c r="BZ52" s="162"/>
      <c r="CA52" s="161"/>
      <c r="CB52" s="161"/>
      <c r="CC52" s="161"/>
      <c r="CD52" s="161"/>
      <c r="CE52" s="161"/>
      <c r="CF52" s="161"/>
      <c r="CG52" s="161"/>
      <c r="CH52" s="161"/>
      <c r="CI52" s="161"/>
      <c r="CJ52" s="163"/>
      <c r="CK52" s="163"/>
      <c r="CL52" s="163"/>
      <c r="CM52" s="163"/>
      <c r="CN52" s="163"/>
      <c r="CO52" s="163"/>
      <c r="CP52" s="163"/>
      <c r="CQ52" s="163"/>
      <c r="CR52" s="163"/>
      <c r="CS52" s="163"/>
      <c r="CT52" s="163"/>
      <c r="CU52" s="163"/>
      <c r="CV52" s="163"/>
      <c r="CW52" s="163"/>
      <c r="DF52" s="145"/>
    </row>
    <row r="53" s="5" customFormat="true" ht="12.75" hidden="false" customHeight="false" outlineLevel="0" collapsed="false">
      <c r="A53" s="139"/>
      <c r="B53" s="139"/>
      <c r="C53" s="139"/>
      <c r="D53" s="139"/>
      <c r="E53" s="164" t="s">
        <v>447</v>
      </c>
      <c r="F53" s="164"/>
      <c r="G53" s="164"/>
      <c r="H53" s="164"/>
      <c r="I53" s="164"/>
      <c r="J53" s="164"/>
      <c r="K53" s="164"/>
      <c r="L53" s="164"/>
      <c r="M53" s="164"/>
      <c r="N53" s="164"/>
      <c r="O53" s="164"/>
      <c r="P53" s="164"/>
      <c r="Q53" s="164"/>
      <c r="R53" s="164"/>
      <c r="S53" s="164"/>
      <c r="T53" s="164"/>
      <c r="U53" s="164"/>
      <c r="V53" s="164"/>
      <c r="W53" s="164"/>
      <c r="X53" s="164"/>
      <c r="Y53" s="164"/>
      <c r="Z53" s="164"/>
      <c r="AA53" s="164"/>
      <c r="AB53" s="164"/>
      <c r="AC53" s="164"/>
      <c r="AD53" s="164"/>
      <c r="AE53" s="164"/>
      <c r="AF53" s="164"/>
      <c r="AG53" s="164"/>
      <c r="AH53" s="164"/>
      <c r="AI53" s="164"/>
      <c r="AJ53" s="164"/>
      <c r="AK53" s="164"/>
      <c r="AL53" s="161"/>
      <c r="AM53" s="161"/>
      <c r="AN53" s="161"/>
      <c r="AO53" s="161"/>
      <c r="AP53" s="161"/>
      <c r="AQ53" s="161"/>
      <c r="AR53" s="161"/>
      <c r="AS53" s="161"/>
      <c r="AT53" s="161"/>
      <c r="AU53" s="161"/>
      <c r="AV53" s="161"/>
      <c r="AW53" s="161"/>
      <c r="AX53" s="161"/>
      <c r="AY53" s="161"/>
      <c r="AZ53" s="161"/>
      <c r="BA53" s="161"/>
      <c r="BB53" s="161"/>
      <c r="BC53" s="161"/>
      <c r="BD53" s="161"/>
      <c r="BE53" s="161"/>
      <c r="BF53" s="161"/>
      <c r="BG53" s="161"/>
      <c r="BH53" s="161"/>
      <c r="BI53" s="161"/>
      <c r="BJ53" s="161"/>
      <c r="BK53" s="161"/>
      <c r="BL53" s="161"/>
      <c r="BM53" s="162"/>
      <c r="BN53" s="162"/>
      <c r="BO53" s="162"/>
      <c r="BP53" s="162"/>
      <c r="BQ53" s="162"/>
      <c r="BR53" s="162"/>
      <c r="BS53" s="162"/>
      <c r="BT53" s="162"/>
      <c r="BU53" s="162"/>
      <c r="BV53" s="162"/>
      <c r="BW53" s="162"/>
      <c r="BX53" s="162"/>
      <c r="BY53" s="162"/>
      <c r="BZ53" s="162"/>
      <c r="CA53" s="161"/>
      <c r="CB53" s="161"/>
      <c r="CC53" s="161"/>
      <c r="CD53" s="161"/>
      <c r="CE53" s="161"/>
      <c r="CF53" s="161"/>
      <c r="CG53" s="161"/>
      <c r="CH53" s="161"/>
      <c r="CI53" s="161"/>
      <c r="CJ53" s="163"/>
      <c r="CK53" s="163"/>
      <c r="CL53" s="163"/>
      <c r="CM53" s="163"/>
      <c r="CN53" s="163"/>
      <c r="CO53" s="163"/>
      <c r="CP53" s="163"/>
      <c r="CQ53" s="163"/>
      <c r="CR53" s="163"/>
      <c r="CS53" s="163"/>
      <c r="CT53" s="163"/>
      <c r="CU53" s="163"/>
      <c r="CV53" s="163"/>
      <c r="CW53" s="163"/>
      <c r="DF53" s="5" t="n">
        <f aca="false">'2'!CY71+'2'!CT69</f>
        <v>167784.462</v>
      </c>
    </row>
    <row r="54" s="5" customFormat="true" ht="12.75" hidden="false" customHeight="false" outlineLevel="0" collapsed="false">
      <c r="A54" s="139"/>
      <c r="B54" s="139"/>
      <c r="C54" s="139"/>
      <c r="D54" s="139"/>
      <c r="E54" s="159" t="s">
        <v>448</v>
      </c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59"/>
      <c r="S54" s="159"/>
      <c r="T54" s="159"/>
      <c r="U54" s="159"/>
      <c r="V54" s="159"/>
      <c r="W54" s="159"/>
      <c r="X54" s="159"/>
      <c r="Y54" s="159"/>
      <c r="Z54" s="159"/>
      <c r="AA54" s="159"/>
      <c r="AB54" s="159"/>
      <c r="AC54" s="159"/>
      <c r="AD54" s="159"/>
      <c r="AE54" s="159"/>
      <c r="AF54" s="159"/>
      <c r="AG54" s="159"/>
      <c r="AH54" s="159"/>
      <c r="AI54" s="159"/>
      <c r="AJ54" s="159"/>
      <c r="AK54" s="159"/>
      <c r="AL54" s="161"/>
      <c r="AM54" s="161"/>
      <c r="AN54" s="161"/>
      <c r="AO54" s="161"/>
      <c r="AP54" s="161"/>
      <c r="AQ54" s="161"/>
      <c r="AR54" s="161"/>
      <c r="AS54" s="161"/>
      <c r="AT54" s="161"/>
      <c r="AU54" s="161"/>
      <c r="AV54" s="161"/>
      <c r="AW54" s="161"/>
      <c r="AX54" s="161"/>
      <c r="AY54" s="161"/>
      <c r="AZ54" s="161"/>
      <c r="BA54" s="161"/>
      <c r="BB54" s="161"/>
      <c r="BC54" s="161"/>
      <c r="BD54" s="161"/>
      <c r="BE54" s="161"/>
      <c r="BF54" s="161"/>
      <c r="BG54" s="161"/>
      <c r="BH54" s="161"/>
      <c r="BI54" s="161"/>
      <c r="BJ54" s="161"/>
      <c r="BK54" s="161"/>
      <c r="BL54" s="161"/>
      <c r="BM54" s="162"/>
      <c r="BN54" s="162"/>
      <c r="BO54" s="162"/>
      <c r="BP54" s="162"/>
      <c r="BQ54" s="162"/>
      <c r="BR54" s="162"/>
      <c r="BS54" s="162"/>
      <c r="BT54" s="162"/>
      <c r="BU54" s="162"/>
      <c r="BV54" s="162"/>
      <c r="BW54" s="162"/>
      <c r="BX54" s="162"/>
      <c r="BY54" s="162"/>
      <c r="BZ54" s="162"/>
      <c r="CA54" s="161"/>
      <c r="CB54" s="161"/>
      <c r="CC54" s="161"/>
      <c r="CD54" s="161"/>
      <c r="CE54" s="161"/>
      <c r="CF54" s="161"/>
      <c r="CG54" s="161"/>
      <c r="CH54" s="161"/>
      <c r="CI54" s="161"/>
      <c r="CJ54" s="163"/>
      <c r="CK54" s="163"/>
      <c r="CL54" s="163"/>
      <c r="CM54" s="163"/>
      <c r="CN54" s="163"/>
      <c r="CO54" s="163"/>
      <c r="CP54" s="163"/>
      <c r="CQ54" s="163"/>
      <c r="CR54" s="163"/>
      <c r="CS54" s="163"/>
      <c r="CT54" s="163"/>
      <c r="CU54" s="163"/>
      <c r="CV54" s="163"/>
      <c r="CW54" s="163"/>
    </row>
    <row r="55" s="5" customFormat="true" ht="15" hidden="false" customHeight="true" outlineLevel="0" collapsed="false">
      <c r="A55" s="139" t="s">
        <v>330</v>
      </c>
      <c r="B55" s="139"/>
      <c r="C55" s="139"/>
      <c r="D55" s="139"/>
      <c r="E55" s="140" t="s">
        <v>449</v>
      </c>
      <c r="F55" s="140"/>
      <c r="G55" s="140"/>
      <c r="H55" s="140"/>
      <c r="I55" s="140"/>
      <c r="J55" s="140"/>
      <c r="K55" s="140"/>
      <c r="L55" s="140"/>
      <c r="M55" s="140"/>
      <c r="N55" s="140"/>
      <c r="O55" s="140"/>
      <c r="P55" s="140"/>
      <c r="Q55" s="140"/>
      <c r="R55" s="140"/>
      <c r="S55" s="140"/>
      <c r="T55" s="140"/>
      <c r="U55" s="140"/>
      <c r="V55" s="140"/>
      <c r="W55" s="140"/>
      <c r="X55" s="140"/>
      <c r="Y55" s="140"/>
      <c r="Z55" s="140"/>
      <c r="AA55" s="140"/>
      <c r="AB55" s="140"/>
      <c r="AC55" s="140"/>
      <c r="AD55" s="140"/>
      <c r="AE55" s="140"/>
      <c r="AF55" s="140"/>
      <c r="AG55" s="140"/>
      <c r="AH55" s="140"/>
      <c r="AI55" s="140"/>
      <c r="AJ55" s="140"/>
      <c r="AK55" s="140"/>
      <c r="AL55" s="142" t="n">
        <v>0</v>
      </c>
      <c r="AM55" s="142"/>
      <c r="AN55" s="142"/>
      <c r="AO55" s="142"/>
      <c r="AP55" s="142"/>
      <c r="AQ55" s="142"/>
      <c r="AR55" s="142"/>
      <c r="AS55" s="142"/>
      <c r="AT55" s="142"/>
      <c r="AU55" s="142"/>
      <c r="AV55" s="142"/>
      <c r="AW55" s="142"/>
      <c r="AX55" s="142"/>
      <c r="AY55" s="142"/>
      <c r="AZ55" s="142"/>
      <c r="BA55" s="142"/>
      <c r="BB55" s="142"/>
      <c r="BC55" s="142"/>
      <c r="BD55" s="142" t="n">
        <v>0</v>
      </c>
      <c r="BE55" s="142"/>
      <c r="BF55" s="142"/>
      <c r="BG55" s="142"/>
      <c r="BH55" s="142"/>
      <c r="BI55" s="142"/>
      <c r="BJ55" s="142"/>
      <c r="BK55" s="142"/>
      <c r="BL55" s="142"/>
      <c r="BM55" s="142" t="n">
        <v>0</v>
      </c>
      <c r="BN55" s="142"/>
      <c r="BO55" s="142"/>
      <c r="BP55" s="142"/>
      <c r="BQ55" s="142"/>
      <c r="BR55" s="142"/>
      <c r="BS55" s="142"/>
      <c r="BT55" s="142" t="n">
        <v>0</v>
      </c>
      <c r="BU55" s="142"/>
      <c r="BV55" s="142"/>
      <c r="BW55" s="142"/>
      <c r="BX55" s="142"/>
      <c r="BY55" s="142"/>
      <c r="BZ55" s="142"/>
      <c r="CA55" s="142" t="n">
        <v>0</v>
      </c>
      <c r="CB55" s="142"/>
      <c r="CC55" s="142"/>
      <c r="CD55" s="142"/>
      <c r="CE55" s="142"/>
      <c r="CF55" s="142"/>
      <c r="CG55" s="142"/>
      <c r="CH55" s="142" t="n">
        <v>0</v>
      </c>
      <c r="CI55" s="142" t="n">
        <v>0</v>
      </c>
      <c r="CJ55" s="160" t="n">
        <f aca="false">'2'!GT71</f>
        <v>0</v>
      </c>
      <c r="CK55" s="160"/>
      <c r="CL55" s="160"/>
      <c r="CM55" s="160"/>
      <c r="CN55" s="160"/>
      <c r="CO55" s="160"/>
      <c r="CP55" s="160"/>
      <c r="CQ55" s="160"/>
      <c r="CR55" s="160"/>
      <c r="CS55" s="160"/>
      <c r="CT55" s="160"/>
      <c r="CU55" s="160"/>
      <c r="CV55" s="160"/>
      <c r="CW55" s="160"/>
    </row>
    <row r="57" s="5" customFormat="true" ht="15.75" hidden="false" customHeight="false" outlineLevel="0" collapsed="false">
      <c r="A57" s="18" t="str">
        <f aca="false">'1'!A111</f>
        <v>Руководитель регулируемой  организации</v>
      </c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"/>
      <c r="AA57" s="1"/>
      <c r="AB57" s="1"/>
      <c r="AC57" s="1"/>
      <c r="AD57" s="1"/>
      <c r="AE57" s="1"/>
      <c r="AF57" s="20" t="s">
        <v>44</v>
      </c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1"/>
      <c r="AS57" s="126"/>
      <c r="AT57" s="126"/>
      <c r="AU57" s="126"/>
      <c r="AV57" s="126"/>
      <c r="AW57" s="126"/>
      <c r="AX57" s="126"/>
      <c r="AY57" s="126"/>
      <c r="AZ57" s="126"/>
      <c r="BA57" s="126"/>
      <c r="BB57" s="126"/>
      <c r="BC57" s="126"/>
      <c r="BD57" s="126"/>
      <c r="BE57" s="126"/>
      <c r="BF57" s="126"/>
      <c r="BG57" s="126"/>
      <c r="BH57" s="126"/>
      <c r="BI57" s="126"/>
      <c r="BJ57" s="126"/>
      <c r="BK57" s="126"/>
      <c r="BL57" s="126"/>
      <c r="BM57" s="126"/>
      <c r="BN57" s="126"/>
      <c r="BO57" s="126"/>
      <c r="BP57" s="126"/>
      <c r="BQ57" s="126"/>
      <c r="BR57" s="126"/>
      <c r="BS57" s="126"/>
      <c r="BT57" s="126"/>
      <c r="BU57" s="126"/>
      <c r="BV57" s="126"/>
      <c r="BW57" s="126"/>
      <c r="BX57" s="126"/>
      <c r="BY57" s="126"/>
      <c r="BZ57" s="126"/>
      <c r="CA57" s="126"/>
      <c r="CB57" s="126"/>
      <c r="CC57" s="126"/>
      <c r="CD57" s="126"/>
      <c r="CE57" s="126"/>
      <c r="CF57" s="126"/>
      <c r="CG57" s="126"/>
      <c r="CH57" s="126"/>
      <c r="CI57" s="126"/>
      <c r="CJ57" s="126"/>
      <c r="CK57" s="126"/>
      <c r="CL57" s="126"/>
      <c r="CM57" s="126"/>
      <c r="CN57" s="126"/>
      <c r="CO57" s="126"/>
      <c r="CP57" s="126"/>
      <c r="CQ57" s="126"/>
      <c r="CR57" s="126"/>
      <c r="CS57" s="126"/>
      <c r="CT57" s="126"/>
      <c r="CU57" s="126"/>
      <c r="CV57" s="126"/>
      <c r="CW57" s="126"/>
    </row>
    <row r="58" s="5" customFormat="true" ht="12.75" hidden="false" customHeight="false" outlineLevel="0" collapsed="false">
      <c r="A58" s="127" t="s">
        <v>45</v>
      </c>
    </row>
  </sheetData>
  <mergeCells count="230">
    <mergeCell ref="A7:CW7"/>
    <mergeCell ref="M8:CK8"/>
    <mergeCell ref="M9:CK9"/>
    <mergeCell ref="A11:D11"/>
    <mergeCell ref="E11:AK11"/>
    <mergeCell ref="AL11:CI11"/>
    <mergeCell ref="CJ11:CW11"/>
    <mergeCell ref="A12:D12"/>
    <mergeCell ref="E12:AK12"/>
    <mergeCell ref="AL12:CI12"/>
    <mergeCell ref="CJ12:CW12"/>
    <mergeCell ref="A13:D13"/>
    <mergeCell ref="E13:AK13"/>
    <mergeCell ref="AL13:BC13"/>
    <mergeCell ref="BD13:BL13"/>
    <mergeCell ref="BM13:CI13"/>
    <mergeCell ref="CJ13:CW13"/>
    <mergeCell ref="A14:D14"/>
    <mergeCell ref="E14:AK14"/>
    <mergeCell ref="AL14:BC14"/>
    <mergeCell ref="BD14:BL14"/>
    <mergeCell ref="BM14:CI14"/>
    <mergeCell ref="CJ14:CW14"/>
    <mergeCell ref="A15:D15"/>
    <mergeCell ref="E15:AK15"/>
    <mergeCell ref="AL15:BC15"/>
    <mergeCell ref="BD15:BL15"/>
    <mergeCell ref="BM15:CI15"/>
    <mergeCell ref="CJ15:CW15"/>
    <mergeCell ref="A16:D16"/>
    <mergeCell ref="E16:AK16"/>
    <mergeCell ref="AL16:BC16"/>
    <mergeCell ref="BD16:BL16"/>
    <mergeCell ref="BM16:CI16"/>
    <mergeCell ref="CJ16:CW16"/>
    <mergeCell ref="A17:D17"/>
    <mergeCell ref="E17:AK17"/>
    <mergeCell ref="AL17:BC17"/>
    <mergeCell ref="BD17:BL17"/>
    <mergeCell ref="BM17:CI17"/>
    <mergeCell ref="CJ17:CW17"/>
    <mergeCell ref="A18:D18"/>
    <mergeCell ref="E18:AK18"/>
    <mergeCell ref="AL18:BC18"/>
    <mergeCell ref="BD18:BL18"/>
    <mergeCell ref="BM18:CG18"/>
    <mergeCell ref="CJ18:CW18"/>
    <mergeCell ref="A19:D19"/>
    <mergeCell ref="E19:AK19"/>
    <mergeCell ref="AL19:BC19"/>
    <mergeCell ref="BD19:BL19"/>
    <mergeCell ref="BM19:CG19"/>
    <mergeCell ref="CJ19:CW19"/>
    <mergeCell ref="A20:D20"/>
    <mergeCell ref="E20:AK20"/>
    <mergeCell ref="AL20:BC20"/>
    <mergeCell ref="BD20:BL20"/>
    <mergeCell ref="BM20:CG20"/>
    <mergeCell ref="CJ20:CW20"/>
    <mergeCell ref="A21:D21"/>
    <mergeCell ref="E21:AK21"/>
    <mergeCell ref="AL21:BC21"/>
    <mergeCell ref="BD21:BL21"/>
    <mergeCell ref="BM21:BS21"/>
    <mergeCell ref="BT21:BZ21"/>
    <mergeCell ref="CA21:CG21"/>
    <mergeCell ref="CJ21:CW21"/>
    <mergeCell ref="A22:D22"/>
    <mergeCell ref="E22:AK22"/>
    <mergeCell ref="AL22:BC22"/>
    <mergeCell ref="BD22:BL22"/>
    <mergeCell ref="BM22:BS22"/>
    <mergeCell ref="BT22:BZ22"/>
    <mergeCell ref="CA22:CG22"/>
    <mergeCell ref="CJ22:CW22"/>
    <mergeCell ref="A23:D23"/>
    <mergeCell ref="E23:AK23"/>
    <mergeCell ref="AL23:BC23"/>
    <mergeCell ref="BD23:BL23"/>
    <mergeCell ref="BM23:BS23"/>
    <mergeCell ref="BT23:BZ23"/>
    <mergeCell ref="CA23:CG23"/>
    <mergeCell ref="CJ23:CW23"/>
    <mergeCell ref="A24:D25"/>
    <mergeCell ref="E24:AK24"/>
    <mergeCell ref="AL24:BC25"/>
    <mergeCell ref="BD24:BL25"/>
    <mergeCell ref="BM24:BS25"/>
    <mergeCell ref="BT24:BZ25"/>
    <mergeCell ref="CA24:CG25"/>
    <mergeCell ref="CH24:CH25"/>
    <mergeCell ref="CI24:CI25"/>
    <mergeCell ref="CJ24:CW25"/>
    <mergeCell ref="E25:AK25"/>
    <mergeCell ref="A26:D28"/>
    <mergeCell ref="E26:AK26"/>
    <mergeCell ref="AL26:BC28"/>
    <mergeCell ref="BD26:BL28"/>
    <mergeCell ref="BM26:BS28"/>
    <mergeCell ref="BT26:BZ28"/>
    <mergeCell ref="CA26:CG28"/>
    <mergeCell ref="CH26:CH28"/>
    <mergeCell ref="CI26:CI28"/>
    <mergeCell ref="CJ26:CW28"/>
    <mergeCell ref="E27:AK27"/>
    <mergeCell ref="E28:AK28"/>
    <mergeCell ref="A29:D29"/>
    <mergeCell ref="E29:AK29"/>
    <mergeCell ref="AL29:BC29"/>
    <mergeCell ref="BD29:BL29"/>
    <mergeCell ref="BM29:BS29"/>
    <mergeCell ref="BT29:BZ29"/>
    <mergeCell ref="CA29:CG29"/>
    <mergeCell ref="CJ29:CW29"/>
    <mergeCell ref="A30:D31"/>
    <mergeCell ref="E30:AK30"/>
    <mergeCell ref="AL30:BC31"/>
    <mergeCell ref="BD30:BL31"/>
    <mergeCell ref="BM30:BS31"/>
    <mergeCell ref="BT30:BZ31"/>
    <mergeCell ref="CA30:CG31"/>
    <mergeCell ref="CH30:CH31"/>
    <mergeCell ref="CI30:CI31"/>
    <mergeCell ref="CJ30:CW31"/>
    <mergeCell ref="E31:AK31"/>
    <mergeCell ref="A32:D36"/>
    <mergeCell ref="E32:AK32"/>
    <mergeCell ref="AL32:BC36"/>
    <mergeCell ref="BD32:BL36"/>
    <mergeCell ref="BM32:BS36"/>
    <mergeCell ref="BT32:BZ36"/>
    <mergeCell ref="CA32:CG36"/>
    <mergeCell ref="CH32:CH36"/>
    <mergeCell ref="CI32:CI36"/>
    <mergeCell ref="CJ32:CW36"/>
    <mergeCell ref="E33:AK33"/>
    <mergeCell ref="E34:AK34"/>
    <mergeCell ref="E35:AK35"/>
    <mergeCell ref="E36:AK36"/>
    <mergeCell ref="A37:D40"/>
    <mergeCell ref="E37:AK37"/>
    <mergeCell ref="AL37:BC40"/>
    <mergeCell ref="BD37:BL40"/>
    <mergeCell ref="BM37:BS40"/>
    <mergeCell ref="BT37:BZ40"/>
    <mergeCell ref="CA37:CG40"/>
    <mergeCell ref="CH37:CH40"/>
    <mergeCell ref="CI37:CI40"/>
    <mergeCell ref="CJ37:CW40"/>
    <mergeCell ref="E38:AK38"/>
    <mergeCell ref="E39:AK39"/>
    <mergeCell ref="E40:AK40"/>
    <mergeCell ref="A41:D42"/>
    <mergeCell ref="E41:AK41"/>
    <mergeCell ref="AL41:BC42"/>
    <mergeCell ref="BD41:BL42"/>
    <mergeCell ref="BM41:BS42"/>
    <mergeCell ref="BT41:BZ42"/>
    <mergeCell ref="CA41:CG42"/>
    <mergeCell ref="CH41:CH42"/>
    <mergeCell ref="CI41:CI42"/>
    <mergeCell ref="CJ41:CW42"/>
    <mergeCell ref="E42:AK42"/>
    <mergeCell ref="A43:D44"/>
    <mergeCell ref="E43:AK43"/>
    <mergeCell ref="AL43:BC44"/>
    <mergeCell ref="BD43:BL44"/>
    <mergeCell ref="BM43:BS44"/>
    <mergeCell ref="BT43:BZ44"/>
    <mergeCell ref="CA43:CG44"/>
    <mergeCell ref="CH43:CH44"/>
    <mergeCell ref="CI43:CI44"/>
    <mergeCell ref="CJ43:CW44"/>
    <mergeCell ref="E44:AK44"/>
    <mergeCell ref="A45:D45"/>
    <mergeCell ref="E45:AK45"/>
    <mergeCell ref="AL45:BC45"/>
    <mergeCell ref="BD45:BL45"/>
    <mergeCell ref="BM45:BS45"/>
    <mergeCell ref="BT45:BZ45"/>
    <mergeCell ref="CA45:CG45"/>
    <mergeCell ref="CJ45:CW45"/>
    <mergeCell ref="A46:D46"/>
    <mergeCell ref="E46:AK46"/>
    <mergeCell ref="AL46:BC46"/>
    <mergeCell ref="BD46:BL46"/>
    <mergeCell ref="BM46:BS46"/>
    <mergeCell ref="BT46:BZ46"/>
    <mergeCell ref="CA46:CG46"/>
    <mergeCell ref="CJ46:CW46"/>
    <mergeCell ref="A47:D47"/>
    <mergeCell ref="E47:AK47"/>
    <mergeCell ref="AL47:BC47"/>
    <mergeCell ref="BD47:BL47"/>
    <mergeCell ref="BM47:BS47"/>
    <mergeCell ref="BT47:BZ47"/>
    <mergeCell ref="CA47:CG47"/>
    <mergeCell ref="CJ47:CW47"/>
    <mergeCell ref="A48:D48"/>
    <mergeCell ref="E48:AK48"/>
    <mergeCell ref="AL48:BC48"/>
    <mergeCell ref="BD48:BL48"/>
    <mergeCell ref="BM48:BS48"/>
    <mergeCell ref="BT48:BZ48"/>
    <mergeCell ref="CA48:CG48"/>
    <mergeCell ref="CJ48:CW48"/>
    <mergeCell ref="A49:D54"/>
    <mergeCell ref="E49:AK49"/>
    <mergeCell ref="AL49:BC54"/>
    <mergeCell ref="BD49:BL54"/>
    <mergeCell ref="BM49:BS54"/>
    <mergeCell ref="BT49:BZ54"/>
    <mergeCell ref="CA49:CG54"/>
    <mergeCell ref="CH49:CH54"/>
    <mergeCell ref="CI49:CI54"/>
    <mergeCell ref="CJ49:CW54"/>
    <mergeCell ref="E50:AK50"/>
    <mergeCell ref="E51:AK51"/>
    <mergeCell ref="E52:AK52"/>
    <mergeCell ref="E53:AK53"/>
    <mergeCell ref="E54:AK54"/>
    <mergeCell ref="A55:D55"/>
    <mergeCell ref="E55:AK55"/>
    <mergeCell ref="AL55:BC55"/>
    <mergeCell ref="BD55:BL55"/>
    <mergeCell ref="BM55:BS55"/>
    <mergeCell ref="BT55:BZ55"/>
    <mergeCell ref="CA55:CG55"/>
    <mergeCell ref="CJ55:CW55"/>
    <mergeCell ref="AF57:AQ57"/>
  </mergeCells>
  <printOptions headings="false" gridLines="false" gridLinesSet="true" horizontalCentered="false" verticalCentered="false"/>
  <pageMargins left="0.39375" right="0.39375" top="0.7875" bottom="0.39375" header="0.275694444444444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&amp;L&amp;"Arial,Обычный"&amp;6Подготовлено с использованием системы ГАРАНТ</oddHeader>
    <oddFooter/>
  </headerFooter>
  <rowBreaks count="1" manualBreakCount="1">
    <brk id="40" man="true" max="16383" min="0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W75"/>
  <sheetViews>
    <sheetView showFormulas="false" showGridLines="true" showRowColHeaders="true" showZeros="true" rightToLeft="false" tabSelected="false" showOutlineSymbols="true" defaultGridColor="true" view="normal" topLeftCell="X1" colorId="64" zoomScale="140" zoomScaleNormal="140" zoomScalePageLayoutView="100" workbookViewId="0">
      <selection pane="topLeft" activeCell="Y45" activeCellId="0" sqref="Y45"/>
    </sheetView>
  </sheetViews>
  <sheetFormatPr defaultColWidth="1.00390625" defaultRowHeight="12.75" zeroHeight="false" outlineLevelRow="1" outlineLevelCol="0"/>
  <cols>
    <col collapsed="false" customWidth="false" hidden="false" outlineLevel="0" max="16384" min="1" style="5" width="1"/>
  </cols>
  <sheetData>
    <row r="1" s="8" customFormat="true" ht="10.5" hidden="false" customHeight="false" outlineLevel="0" collapsed="false">
      <c r="GW1" s="165" t="s">
        <v>0</v>
      </c>
    </row>
    <row r="2" s="8" customFormat="true" ht="10.5" hidden="false" customHeight="false" outlineLevel="0" collapsed="false">
      <c r="GW2" s="165" t="s">
        <v>1</v>
      </c>
    </row>
    <row r="3" s="8" customFormat="true" ht="10.5" hidden="false" customHeight="false" outlineLevel="0" collapsed="false">
      <c r="GW3" s="165" t="s">
        <v>2</v>
      </c>
    </row>
    <row r="4" s="8" customFormat="true" ht="10.5" hidden="false" customHeight="false" outlineLevel="0" collapsed="false">
      <c r="GW4" s="165" t="s">
        <v>3</v>
      </c>
    </row>
    <row r="5" customFormat="false" ht="6" hidden="false" customHeight="true" outlineLevel="0" collapsed="false"/>
    <row r="6" s="2" customFormat="true" ht="11.25" hidden="false" customHeight="false" outlineLevel="0" collapsed="false">
      <c r="GW6" s="3" t="s">
        <v>450</v>
      </c>
    </row>
    <row r="7" s="71" customFormat="true" ht="12" hidden="false" customHeight="false" outlineLevel="0" collapsed="false">
      <c r="A7" s="166" t="s">
        <v>451</v>
      </c>
      <c r="B7" s="166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6"/>
      <c r="N7" s="166"/>
      <c r="O7" s="166"/>
      <c r="P7" s="166"/>
      <c r="Q7" s="166"/>
      <c r="R7" s="166"/>
      <c r="S7" s="166"/>
      <c r="T7" s="166"/>
      <c r="U7" s="166"/>
      <c r="V7" s="166"/>
      <c r="W7" s="166"/>
      <c r="X7" s="166"/>
      <c r="Y7" s="166"/>
      <c r="Z7" s="166"/>
      <c r="AA7" s="166"/>
      <c r="AB7" s="166"/>
      <c r="AC7" s="166"/>
      <c r="AD7" s="166"/>
      <c r="AE7" s="166"/>
      <c r="AF7" s="166"/>
      <c r="AG7" s="166"/>
      <c r="AH7" s="166"/>
      <c r="AI7" s="166"/>
      <c r="AJ7" s="166"/>
      <c r="AK7" s="166"/>
      <c r="AL7" s="166"/>
      <c r="AM7" s="166"/>
      <c r="AN7" s="166"/>
      <c r="AO7" s="166"/>
      <c r="AP7" s="166"/>
      <c r="AQ7" s="166"/>
      <c r="AR7" s="166"/>
      <c r="AS7" s="166"/>
      <c r="AT7" s="166"/>
      <c r="AU7" s="166"/>
      <c r="AV7" s="166"/>
      <c r="AW7" s="166"/>
      <c r="AX7" s="166"/>
      <c r="AY7" s="166"/>
      <c r="AZ7" s="166"/>
      <c r="BA7" s="166"/>
      <c r="BB7" s="166"/>
      <c r="BC7" s="166"/>
      <c r="BD7" s="166"/>
      <c r="BE7" s="166"/>
      <c r="BF7" s="166"/>
      <c r="BG7" s="166"/>
      <c r="BH7" s="166"/>
      <c r="BI7" s="166"/>
      <c r="BJ7" s="166"/>
      <c r="BK7" s="166"/>
      <c r="BL7" s="166"/>
      <c r="BM7" s="166"/>
      <c r="BN7" s="166"/>
      <c r="BO7" s="166"/>
      <c r="BP7" s="166"/>
      <c r="BQ7" s="166"/>
      <c r="BR7" s="166"/>
      <c r="BS7" s="166"/>
      <c r="BT7" s="166"/>
      <c r="BU7" s="166"/>
      <c r="BV7" s="166"/>
      <c r="BW7" s="166"/>
      <c r="BX7" s="166"/>
      <c r="BY7" s="166"/>
      <c r="BZ7" s="166"/>
      <c r="CA7" s="166"/>
      <c r="CB7" s="166"/>
      <c r="CC7" s="166"/>
      <c r="CD7" s="166"/>
      <c r="CE7" s="166"/>
      <c r="CF7" s="166"/>
      <c r="CG7" s="166"/>
      <c r="CH7" s="166"/>
      <c r="CI7" s="166"/>
      <c r="CJ7" s="166"/>
      <c r="CK7" s="166"/>
      <c r="CL7" s="166"/>
      <c r="CM7" s="166"/>
      <c r="CN7" s="166"/>
      <c r="CO7" s="166"/>
      <c r="CP7" s="166"/>
      <c r="CQ7" s="166"/>
      <c r="CR7" s="166"/>
      <c r="CS7" s="166"/>
      <c r="CT7" s="166"/>
      <c r="CU7" s="166"/>
      <c r="CV7" s="166"/>
      <c r="CW7" s="166"/>
      <c r="CX7" s="166"/>
      <c r="CY7" s="166"/>
      <c r="CZ7" s="166"/>
      <c r="DA7" s="166"/>
      <c r="DB7" s="166"/>
      <c r="DC7" s="166"/>
      <c r="DD7" s="166"/>
      <c r="DE7" s="166"/>
      <c r="DF7" s="166"/>
      <c r="DG7" s="166"/>
      <c r="DH7" s="166"/>
      <c r="DI7" s="166"/>
      <c r="DJ7" s="166"/>
      <c r="DK7" s="166"/>
      <c r="DL7" s="166"/>
      <c r="DM7" s="166"/>
      <c r="DN7" s="166"/>
      <c r="DO7" s="166"/>
      <c r="DP7" s="166"/>
      <c r="DQ7" s="166"/>
      <c r="DR7" s="166"/>
      <c r="DS7" s="166"/>
      <c r="DT7" s="166"/>
      <c r="DU7" s="166"/>
      <c r="DV7" s="166"/>
      <c r="DW7" s="166"/>
      <c r="DX7" s="166"/>
      <c r="DY7" s="166"/>
      <c r="DZ7" s="166"/>
      <c r="EA7" s="166"/>
      <c r="EB7" s="166"/>
      <c r="EC7" s="166"/>
      <c r="ED7" s="166"/>
      <c r="EE7" s="166"/>
      <c r="EF7" s="166"/>
      <c r="EG7" s="166"/>
      <c r="EH7" s="166"/>
      <c r="EI7" s="166"/>
      <c r="EJ7" s="166"/>
      <c r="EK7" s="166"/>
      <c r="EL7" s="166"/>
      <c r="EM7" s="166"/>
      <c r="EN7" s="166"/>
      <c r="EO7" s="166"/>
      <c r="EP7" s="166"/>
      <c r="EQ7" s="166"/>
      <c r="ER7" s="166"/>
      <c r="ES7" s="166"/>
      <c r="ET7" s="166"/>
      <c r="EU7" s="166"/>
      <c r="EV7" s="166"/>
      <c r="EW7" s="166"/>
      <c r="EX7" s="166"/>
      <c r="EY7" s="166"/>
      <c r="EZ7" s="166"/>
      <c r="FA7" s="166"/>
      <c r="FB7" s="166"/>
      <c r="FC7" s="166"/>
      <c r="FD7" s="166"/>
      <c r="FE7" s="166"/>
      <c r="FF7" s="166"/>
      <c r="FG7" s="166"/>
      <c r="FH7" s="166"/>
      <c r="FI7" s="166"/>
      <c r="FJ7" s="166"/>
      <c r="FK7" s="166"/>
      <c r="FL7" s="166"/>
      <c r="FM7" s="166"/>
      <c r="FN7" s="166"/>
      <c r="FO7" s="166"/>
      <c r="FP7" s="166"/>
      <c r="FQ7" s="166"/>
      <c r="FR7" s="166"/>
      <c r="FS7" s="166"/>
      <c r="FT7" s="166"/>
      <c r="FU7" s="166"/>
      <c r="FV7" s="166"/>
      <c r="FW7" s="166"/>
      <c r="FX7" s="166"/>
      <c r="FY7" s="166"/>
      <c r="FZ7" s="166"/>
      <c r="GA7" s="166"/>
      <c r="GB7" s="166"/>
      <c r="GC7" s="166"/>
      <c r="GD7" s="166"/>
      <c r="GE7" s="166"/>
      <c r="GF7" s="166"/>
      <c r="GG7" s="166"/>
      <c r="GH7" s="166"/>
      <c r="GI7" s="166"/>
      <c r="GJ7" s="166"/>
      <c r="GK7" s="166"/>
      <c r="GL7" s="166"/>
      <c r="GM7" s="166"/>
      <c r="GN7" s="166"/>
      <c r="GO7" s="166"/>
      <c r="GP7" s="166"/>
      <c r="GQ7" s="166"/>
      <c r="GR7" s="166"/>
      <c r="GS7" s="166"/>
      <c r="GT7" s="166"/>
      <c r="GU7" s="166"/>
      <c r="GV7" s="166"/>
      <c r="GW7" s="166"/>
    </row>
    <row r="8" s="71" customFormat="true" ht="12" hidden="false" customHeight="false" outlineLevel="0" collapsed="false">
      <c r="A8" s="167" t="str">
        <f aca="false">'1'!E14</f>
        <v>Нарьян-Марского муниципального унитарного предприятия  объединенных котельных и тепловых сетей</v>
      </c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7"/>
      <c r="V8" s="167"/>
      <c r="W8" s="167"/>
      <c r="X8" s="167"/>
      <c r="Y8" s="167"/>
      <c r="Z8" s="167"/>
      <c r="AA8" s="167"/>
      <c r="AB8" s="167"/>
      <c r="AC8" s="167"/>
      <c r="AD8" s="167"/>
      <c r="AE8" s="167"/>
      <c r="AF8" s="167"/>
      <c r="AG8" s="167"/>
      <c r="AH8" s="167"/>
      <c r="AI8" s="167"/>
      <c r="AJ8" s="167"/>
      <c r="AK8" s="167"/>
      <c r="AL8" s="167"/>
      <c r="AM8" s="167"/>
      <c r="AN8" s="167"/>
      <c r="AO8" s="167"/>
      <c r="AP8" s="167"/>
      <c r="AQ8" s="167"/>
      <c r="AR8" s="167"/>
      <c r="AS8" s="167"/>
      <c r="AT8" s="167"/>
      <c r="AU8" s="167"/>
      <c r="AV8" s="167"/>
      <c r="AW8" s="167"/>
      <c r="AX8" s="167"/>
      <c r="AY8" s="167"/>
      <c r="AZ8" s="167"/>
      <c r="BA8" s="167"/>
      <c r="BB8" s="167"/>
      <c r="BC8" s="167"/>
      <c r="BD8" s="167"/>
      <c r="BE8" s="167"/>
      <c r="BF8" s="167"/>
      <c r="BG8" s="167"/>
      <c r="BH8" s="167"/>
      <c r="BI8" s="167"/>
      <c r="BJ8" s="167"/>
      <c r="BK8" s="167"/>
      <c r="BL8" s="167"/>
      <c r="BM8" s="167"/>
      <c r="BN8" s="167"/>
      <c r="BO8" s="167"/>
      <c r="BP8" s="167"/>
      <c r="BQ8" s="167"/>
      <c r="BR8" s="167"/>
      <c r="BS8" s="167"/>
      <c r="BT8" s="167"/>
      <c r="BU8" s="167"/>
      <c r="BV8" s="167"/>
      <c r="BW8" s="167"/>
      <c r="BX8" s="167"/>
      <c r="BY8" s="167"/>
      <c r="BZ8" s="167"/>
      <c r="CA8" s="167"/>
      <c r="CB8" s="167"/>
      <c r="CC8" s="167"/>
      <c r="CD8" s="167"/>
      <c r="CE8" s="167"/>
      <c r="CF8" s="167"/>
      <c r="CG8" s="167"/>
      <c r="CH8" s="167"/>
      <c r="CI8" s="167"/>
      <c r="CJ8" s="167"/>
      <c r="CK8" s="167"/>
      <c r="CL8" s="167"/>
      <c r="CM8" s="167"/>
      <c r="CN8" s="167"/>
      <c r="CO8" s="167"/>
      <c r="CP8" s="167"/>
      <c r="CQ8" s="167"/>
      <c r="CR8" s="167"/>
      <c r="CS8" s="167"/>
      <c r="CT8" s="167"/>
      <c r="CU8" s="167"/>
      <c r="CV8" s="167"/>
      <c r="CW8" s="167"/>
      <c r="CX8" s="167"/>
      <c r="CY8" s="167"/>
      <c r="CZ8" s="167"/>
      <c r="DA8" s="167"/>
      <c r="DB8" s="167"/>
      <c r="DC8" s="167"/>
      <c r="DD8" s="167"/>
      <c r="DE8" s="167"/>
      <c r="DF8" s="167"/>
      <c r="DG8" s="167"/>
      <c r="DH8" s="167"/>
      <c r="DI8" s="167"/>
      <c r="DJ8" s="167"/>
      <c r="DK8" s="167"/>
      <c r="DL8" s="167"/>
      <c r="DM8" s="167"/>
      <c r="DN8" s="167"/>
      <c r="DO8" s="167"/>
      <c r="DP8" s="167"/>
      <c r="DQ8" s="167"/>
      <c r="DR8" s="167"/>
      <c r="DS8" s="167"/>
      <c r="DT8" s="167"/>
      <c r="DU8" s="167"/>
      <c r="DV8" s="167"/>
      <c r="DW8" s="167"/>
      <c r="DX8" s="167"/>
      <c r="DY8" s="167"/>
      <c r="DZ8" s="167"/>
      <c r="EA8" s="167"/>
      <c r="EB8" s="167"/>
      <c r="EC8" s="167"/>
      <c r="ED8" s="167"/>
      <c r="EE8" s="167"/>
      <c r="EF8" s="167"/>
      <c r="EG8" s="167"/>
      <c r="EH8" s="167"/>
      <c r="EI8" s="167"/>
      <c r="EJ8" s="167"/>
      <c r="EK8" s="167"/>
      <c r="EL8" s="167"/>
      <c r="EM8" s="167"/>
      <c r="EN8" s="167"/>
      <c r="EO8" s="167"/>
      <c r="EP8" s="167"/>
      <c r="EQ8" s="167"/>
      <c r="ER8" s="167"/>
      <c r="ES8" s="167"/>
      <c r="ET8" s="167"/>
      <c r="EU8" s="167"/>
      <c r="EV8" s="167"/>
      <c r="EW8" s="167"/>
      <c r="EX8" s="167"/>
      <c r="EY8" s="167"/>
      <c r="EZ8" s="167"/>
      <c r="FA8" s="167"/>
      <c r="FB8" s="167"/>
      <c r="FC8" s="167"/>
      <c r="FD8" s="167"/>
      <c r="FE8" s="167"/>
      <c r="FF8" s="167"/>
      <c r="FG8" s="167"/>
      <c r="FH8" s="167"/>
      <c r="FI8" s="167"/>
      <c r="FJ8" s="167"/>
      <c r="FK8" s="167"/>
      <c r="FL8" s="167"/>
      <c r="FM8" s="167"/>
      <c r="FN8" s="167"/>
      <c r="FO8" s="167"/>
      <c r="FP8" s="167"/>
      <c r="FQ8" s="167"/>
      <c r="FR8" s="167"/>
      <c r="FS8" s="167"/>
      <c r="FT8" s="167"/>
      <c r="FU8" s="167"/>
      <c r="FV8" s="167"/>
      <c r="FW8" s="167"/>
      <c r="FX8" s="167"/>
      <c r="FY8" s="167"/>
      <c r="FZ8" s="167"/>
      <c r="GA8" s="167"/>
      <c r="GB8" s="167"/>
      <c r="GC8" s="167"/>
      <c r="GD8" s="167"/>
      <c r="GE8" s="167"/>
      <c r="GF8" s="167"/>
      <c r="GG8" s="167"/>
      <c r="GH8" s="167"/>
      <c r="GI8" s="167"/>
      <c r="GJ8" s="167"/>
      <c r="GK8" s="167"/>
      <c r="GL8" s="167"/>
      <c r="GM8" s="167"/>
      <c r="GN8" s="167"/>
      <c r="GO8" s="167"/>
      <c r="GP8" s="167"/>
      <c r="GQ8" s="167"/>
      <c r="GR8" s="167"/>
      <c r="GS8" s="167"/>
      <c r="GT8" s="167"/>
      <c r="GU8" s="167"/>
      <c r="GV8" s="167"/>
      <c r="GW8" s="167"/>
    </row>
    <row r="9" s="8" customFormat="true" ht="10.5" hidden="false" customHeight="false" outlineLevel="0" collapsed="false">
      <c r="A9" s="168" t="s">
        <v>9</v>
      </c>
      <c r="B9" s="168"/>
      <c r="C9" s="168"/>
      <c r="D9" s="168"/>
      <c r="E9" s="168"/>
      <c r="F9" s="168"/>
      <c r="G9" s="168"/>
      <c r="H9" s="168"/>
      <c r="I9" s="168"/>
      <c r="J9" s="168"/>
      <c r="K9" s="168"/>
      <c r="L9" s="168"/>
      <c r="M9" s="168"/>
      <c r="N9" s="168"/>
      <c r="O9" s="168"/>
      <c r="P9" s="168"/>
      <c r="Q9" s="168"/>
      <c r="R9" s="168"/>
      <c r="S9" s="168"/>
      <c r="T9" s="168"/>
      <c r="U9" s="168"/>
      <c r="V9" s="168"/>
      <c r="W9" s="168"/>
      <c r="X9" s="168"/>
      <c r="Y9" s="168"/>
      <c r="Z9" s="168"/>
      <c r="AA9" s="168"/>
      <c r="AB9" s="168"/>
      <c r="AC9" s="168"/>
      <c r="AD9" s="168"/>
      <c r="AE9" s="168"/>
      <c r="AF9" s="168"/>
      <c r="AG9" s="168"/>
      <c r="AH9" s="168"/>
      <c r="AI9" s="168"/>
      <c r="AJ9" s="168"/>
      <c r="AK9" s="168"/>
      <c r="AL9" s="168"/>
      <c r="AM9" s="168"/>
      <c r="AN9" s="168"/>
      <c r="AO9" s="168"/>
      <c r="AP9" s="168"/>
      <c r="AQ9" s="168"/>
      <c r="AR9" s="168"/>
      <c r="AS9" s="168"/>
      <c r="AT9" s="168"/>
      <c r="AU9" s="168"/>
      <c r="AV9" s="168"/>
      <c r="AW9" s="168"/>
      <c r="AX9" s="168"/>
      <c r="AY9" s="168"/>
      <c r="AZ9" s="168"/>
      <c r="BA9" s="168"/>
      <c r="BB9" s="168"/>
      <c r="BC9" s="168"/>
      <c r="BD9" s="168"/>
      <c r="BE9" s="168"/>
      <c r="BF9" s="168"/>
      <c r="BG9" s="168"/>
      <c r="BH9" s="168"/>
      <c r="BI9" s="168"/>
      <c r="BJ9" s="168"/>
      <c r="BK9" s="168"/>
      <c r="BL9" s="168"/>
      <c r="BM9" s="168"/>
      <c r="BN9" s="168"/>
      <c r="BO9" s="168"/>
      <c r="BP9" s="168"/>
      <c r="BQ9" s="168"/>
      <c r="BR9" s="168"/>
      <c r="BS9" s="168"/>
      <c r="BT9" s="168"/>
      <c r="BU9" s="168"/>
      <c r="BV9" s="168"/>
      <c r="BW9" s="168"/>
      <c r="BX9" s="168"/>
      <c r="BY9" s="168"/>
      <c r="BZ9" s="168"/>
      <c r="CA9" s="168"/>
      <c r="CB9" s="168"/>
      <c r="CC9" s="168"/>
      <c r="CD9" s="168"/>
      <c r="CE9" s="168"/>
      <c r="CF9" s="168"/>
      <c r="CG9" s="168"/>
      <c r="CH9" s="168"/>
      <c r="CI9" s="168"/>
      <c r="CJ9" s="168"/>
      <c r="CK9" s="168"/>
      <c r="CL9" s="168"/>
      <c r="CM9" s="168"/>
      <c r="CN9" s="168"/>
      <c r="CO9" s="168"/>
      <c r="CP9" s="168"/>
      <c r="CQ9" s="168"/>
      <c r="CR9" s="168"/>
      <c r="CS9" s="168"/>
      <c r="CT9" s="168"/>
      <c r="CU9" s="168"/>
      <c r="CV9" s="168"/>
      <c r="CW9" s="168"/>
      <c r="CX9" s="168"/>
      <c r="CY9" s="168"/>
      <c r="CZ9" s="168"/>
      <c r="DA9" s="168"/>
      <c r="DB9" s="168"/>
      <c r="DC9" s="168"/>
      <c r="DD9" s="168"/>
      <c r="DE9" s="168"/>
      <c r="DF9" s="168"/>
      <c r="DG9" s="168"/>
      <c r="DH9" s="168"/>
      <c r="DI9" s="168"/>
      <c r="DJ9" s="168"/>
      <c r="DK9" s="168"/>
      <c r="DL9" s="168"/>
      <c r="DM9" s="168"/>
      <c r="DN9" s="168"/>
      <c r="DO9" s="168"/>
      <c r="DP9" s="168"/>
      <c r="DQ9" s="168"/>
      <c r="DR9" s="168"/>
      <c r="DS9" s="168"/>
      <c r="DT9" s="168"/>
      <c r="DU9" s="168"/>
      <c r="DV9" s="168"/>
      <c r="DW9" s="168"/>
      <c r="DX9" s="168"/>
      <c r="DY9" s="168"/>
      <c r="DZ9" s="168"/>
      <c r="EA9" s="168"/>
      <c r="EB9" s="168"/>
      <c r="EC9" s="168"/>
      <c r="ED9" s="168"/>
      <c r="EE9" s="168"/>
      <c r="EF9" s="168"/>
      <c r="EG9" s="168"/>
      <c r="EH9" s="168"/>
      <c r="EI9" s="168"/>
      <c r="EJ9" s="168"/>
      <c r="EK9" s="168"/>
      <c r="EL9" s="168"/>
      <c r="EM9" s="168"/>
      <c r="EN9" s="168"/>
      <c r="EO9" s="168"/>
      <c r="EP9" s="168"/>
      <c r="EQ9" s="168"/>
      <c r="ER9" s="168"/>
      <c r="ES9" s="168"/>
      <c r="ET9" s="168"/>
      <c r="EU9" s="168"/>
      <c r="EV9" s="168"/>
      <c r="EW9" s="168"/>
      <c r="EX9" s="168"/>
      <c r="EY9" s="168"/>
      <c r="EZ9" s="168"/>
      <c r="FA9" s="168"/>
      <c r="FB9" s="168"/>
      <c r="FC9" s="168"/>
      <c r="FD9" s="168"/>
      <c r="FE9" s="168"/>
      <c r="FF9" s="168"/>
      <c r="FG9" s="168"/>
      <c r="FH9" s="168"/>
      <c r="FI9" s="168"/>
      <c r="FJ9" s="168"/>
      <c r="FK9" s="168"/>
      <c r="FL9" s="168"/>
      <c r="FM9" s="168"/>
      <c r="FN9" s="168"/>
      <c r="FO9" s="168"/>
      <c r="FP9" s="168"/>
      <c r="FQ9" s="168"/>
      <c r="FR9" s="168"/>
      <c r="FS9" s="168"/>
      <c r="FT9" s="168"/>
      <c r="FU9" s="168"/>
      <c r="FV9" s="168"/>
      <c r="FW9" s="168"/>
      <c r="FX9" s="168"/>
      <c r="FY9" s="168"/>
      <c r="FZ9" s="168"/>
      <c r="GA9" s="168"/>
      <c r="GB9" s="168"/>
      <c r="GC9" s="168"/>
      <c r="GD9" s="168"/>
      <c r="GE9" s="168"/>
      <c r="GF9" s="168"/>
      <c r="GG9" s="168"/>
      <c r="GH9" s="168"/>
      <c r="GI9" s="168"/>
      <c r="GJ9" s="168"/>
      <c r="GK9" s="168"/>
      <c r="GL9" s="168"/>
      <c r="GM9" s="168"/>
      <c r="GN9" s="168"/>
      <c r="GO9" s="168"/>
      <c r="GP9" s="168"/>
      <c r="GQ9" s="168"/>
      <c r="GR9" s="168"/>
      <c r="GS9" s="168"/>
      <c r="GT9" s="168"/>
      <c r="GU9" s="168"/>
      <c r="GV9" s="168"/>
      <c r="GW9" s="168"/>
    </row>
    <row r="10" customFormat="false" ht="4.5" hidden="false" customHeight="true" outlineLevel="0" collapsed="false"/>
    <row r="11" s="8" customFormat="true" ht="10.5" hidden="false" customHeight="false" outlineLevel="0" collapsed="false">
      <c r="A11" s="169" t="s">
        <v>51</v>
      </c>
      <c r="B11" s="169"/>
      <c r="C11" s="169"/>
      <c r="D11" s="169"/>
      <c r="E11" s="169" t="s">
        <v>52</v>
      </c>
      <c r="F11" s="169"/>
      <c r="G11" s="169"/>
      <c r="H11" s="169"/>
      <c r="I11" s="169"/>
      <c r="J11" s="169"/>
      <c r="K11" s="169"/>
      <c r="L11" s="169"/>
      <c r="M11" s="169"/>
      <c r="N11" s="169"/>
      <c r="O11" s="169"/>
      <c r="P11" s="169"/>
      <c r="Q11" s="169"/>
      <c r="R11" s="169"/>
      <c r="S11" s="169"/>
      <c r="T11" s="169"/>
      <c r="U11" s="169"/>
      <c r="V11" s="169"/>
      <c r="W11" s="169"/>
      <c r="X11" s="169"/>
      <c r="Y11" s="169" t="s">
        <v>452</v>
      </c>
      <c r="Z11" s="169"/>
      <c r="AA11" s="169"/>
      <c r="AB11" s="169"/>
      <c r="AC11" s="169"/>
      <c r="AD11" s="169"/>
      <c r="AE11" s="169"/>
      <c r="AF11" s="169"/>
      <c r="AG11" s="169"/>
      <c r="AH11" s="169"/>
      <c r="AI11" s="169"/>
      <c r="AJ11" s="169"/>
      <c r="AK11" s="169" t="s">
        <v>453</v>
      </c>
      <c r="AL11" s="169"/>
      <c r="AM11" s="169"/>
      <c r="AN11" s="169"/>
      <c r="AO11" s="169"/>
      <c r="AP11" s="169"/>
      <c r="AQ11" s="169"/>
      <c r="AR11" s="169"/>
      <c r="AS11" s="169"/>
      <c r="AT11" s="169"/>
      <c r="AU11" s="169"/>
      <c r="AV11" s="169"/>
      <c r="AW11" s="169" t="s">
        <v>454</v>
      </c>
      <c r="AX11" s="169"/>
      <c r="AY11" s="169"/>
      <c r="AZ11" s="169"/>
      <c r="BA11" s="169"/>
      <c r="BB11" s="169"/>
      <c r="BC11" s="169"/>
      <c r="BD11" s="169"/>
      <c r="BE11" s="169"/>
      <c r="BF11" s="169"/>
      <c r="BG11" s="169"/>
      <c r="BH11" s="169"/>
      <c r="BI11" s="169"/>
      <c r="BJ11" s="169"/>
      <c r="BK11" s="169"/>
      <c r="BL11" s="169"/>
      <c r="BM11" s="169"/>
      <c r="BN11" s="169"/>
      <c r="BO11" s="169"/>
      <c r="BP11" s="169"/>
      <c r="BQ11" s="169"/>
      <c r="BR11" s="169"/>
      <c r="BS11" s="169"/>
      <c r="BT11" s="169"/>
      <c r="BU11" s="169"/>
      <c r="BV11" s="169"/>
      <c r="BW11" s="169"/>
      <c r="BX11" s="169"/>
      <c r="BY11" s="169"/>
      <c r="BZ11" s="169"/>
      <c r="CA11" s="169"/>
      <c r="CB11" s="169"/>
      <c r="CC11" s="169"/>
      <c r="CD11" s="169"/>
      <c r="CE11" s="169"/>
      <c r="CF11" s="169"/>
      <c r="CG11" s="169"/>
      <c r="CH11" s="169"/>
      <c r="CI11" s="169"/>
      <c r="CJ11" s="169"/>
      <c r="CK11" s="169"/>
      <c r="CL11" s="169" t="s">
        <v>455</v>
      </c>
      <c r="CM11" s="169"/>
      <c r="CN11" s="169"/>
      <c r="CO11" s="169"/>
      <c r="CP11" s="169"/>
      <c r="CQ11" s="169"/>
      <c r="CR11" s="169"/>
      <c r="CS11" s="169"/>
      <c r="CT11" s="169"/>
      <c r="CU11" s="169"/>
      <c r="CV11" s="169"/>
      <c r="CW11" s="169"/>
      <c r="CX11" s="169"/>
      <c r="CY11" s="169"/>
      <c r="CZ11" s="169"/>
      <c r="DA11" s="169"/>
      <c r="DB11" s="169"/>
      <c r="DC11" s="169"/>
      <c r="DD11" s="169"/>
      <c r="DE11" s="169"/>
      <c r="DF11" s="169"/>
      <c r="DG11" s="169"/>
      <c r="DH11" s="169"/>
      <c r="DI11" s="169"/>
      <c r="DJ11" s="169"/>
      <c r="DK11" s="169"/>
      <c r="DL11" s="169"/>
      <c r="DM11" s="169"/>
      <c r="DN11" s="169"/>
      <c r="DO11" s="169"/>
      <c r="DP11" s="169"/>
      <c r="DQ11" s="169"/>
      <c r="DR11" s="169"/>
      <c r="DS11" s="169"/>
      <c r="DT11" s="169"/>
      <c r="DU11" s="169"/>
      <c r="DV11" s="169"/>
      <c r="DW11" s="169"/>
      <c r="DX11" s="169"/>
      <c r="DY11" s="169"/>
      <c r="DZ11" s="169"/>
      <c r="EA11" s="169"/>
      <c r="EB11" s="169"/>
      <c r="EC11" s="169"/>
      <c r="ED11" s="169"/>
      <c r="EE11" s="169"/>
      <c r="EF11" s="169"/>
      <c r="EG11" s="169"/>
      <c r="EH11" s="169"/>
      <c r="EI11" s="169"/>
      <c r="EJ11" s="169"/>
      <c r="EK11" s="169"/>
      <c r="EL11" s="169"/>
      <c r="EM11" s="169"/>
      <c r="EN11" s="169"/>
      <c r="EO11" s="169"/>
      <c r="EP11" s="169"/>
      <c r="EQ11" s="169"/>
      <c r="ER11" s="169"/>
      <c r="ES11" s="169"/>
      <c r="ET11" s="169"/>
      <c r="EU11" s="169"/>
      <c r="EV11" s="169"/>
      <c r="EW11" s="169"/>
      <c r="EX11" s="169"/>
      <c r="EY11" s="169"/>
      <c r="EZ11" s="169"/>
      <c r="FA11" s="169"/>
      <c r="FB11" s="169"/>
      <c r="FC11" s="169"/>
      <c r="FD11" s="169"/>
      <c r="FE11" s="169"/>
      <c r="FF11" s="169"/>
      <c r="FG11" s="169"/>
      <c r="FH11" s="169"/>
      <c r="FI11" s="169"/>
      <c r="FJ11" s="169"/>
      <c r="FK11" s="169"/>
      <c r="FL11" s="169"/>
      <c r="FM11" s="169"/>
      <c r="FN11" s="169"/>
      <c r="FO11" s="169"/>
      <c r="FP11" s="169"/>
      <c r="FQ11" s="169"/>
      <c r="FR11" s="169"/>
      <c r="FS11" s="169"/>
      <c r="FT11" s="169"/>
      <c r="FU11" s="169"/>
      <c r="FV11" s="169"/>
      <c r="FW11" s="169"/>
      <c r="FX11" s="169"/>
      <c r="FY11" s="169"/>
      <c r="FZ11" s="169"/>
      <c r="GA11" s="169"/>
      <c r="GB11" s="169"/>
      <c r="GC11" s="169"/>
      <c r="GD11" s="169"/>
      <c r="GE11" s="169"/>
      <c r="GF11" s="169"/>
      <c r="GG11" s="169"/>
      <c r="GH11" s="169"/>
      <c r="GI11" s="169"/>
      <c r="GJ11" s="169"/>
      <c r="GK11" s="169"/>
      <c r="GL11" s="169"/>
      <c r="GM11" s="169"/>
      <c r="GN11" s="169"/>
      <c r="GO11" s="169" t="s">
        <v>456</v>
      </c>
      <c r="GP11" s="169"/>
      <c r="GQ11" s="169"/>
      <c r="GR11" s="169"/>
      <c r="GS11" s="169"/>
      <c r="GT11" s="169"/>
      <c r="GU11" s="169"/>
      <c r="GV11" s="169"/>
      <c r="GW11" s="169"/>
    </row>
    <row r="12" s="8" customFormat="true" ht="10.5" hidden="false" customHeight="false" outlineLevel="0" collapsed="false">
      <c r="A12" s="170" t="s">
        <v>60</v>
      </c>
      <c r="B12" s="170"/>
      <c r="C12" s="170"/>
      <c r="D12" s="170"/>
      <c r="E12" s="170" t="s">
        <v>457</v>
      </c>
      <c r="F12" s="170"/>
      <c r="G12" s="170"/>
      <c r="H12" s="170"/>
      <c r="I12" s="170"/>
      <c r="J12" s="170"/>
      <c r="K12" s="170"/>
      <c r="L12" s="170"/>
      <c r="M12" s="170"/>
      <c r="N12" s="170"/>
      <c r="O12" s="170"/>
      <c r="P12" s="170"/>
      <c r="Q12" s="170"/>
      <c r="R12" s="170"/>
      <c r="S12" s="170"/>
      <c r="T12" s="170"/>
      <c r="U12" s="170"/>
      <c r="V12" s="170"/>
      <c r="W12" s="170"/>
      <c r="X12" s="170"/>
      <c r="Y12" s="170" t="s">
        <v>458</v>
      </c>
      <c r="Z12" s="170"/>
      <c r="AA12" s="170"/>
      <c r="AB12" s="170"/>
      <c r="AC12" s="170"/>
      <c r="AD12" s="170"/>
      <c r="AE12" s="170"/>
      <c r="AF12" s="170"/>
      <c r="AG12" s="170"/>
      <c r="AH12" s="170"/>
      <c r="AI12" s="170"/>
      <c r="AJ12" s="170"/>
      <c r="AK12" s="170" t="s">
        <v>458</v>
      </c>
      <c r="AL12" s="170"/>
      <c r="AM12" s="170"/>
      <c r="AN12" s="170"/>
      <c r="AO12" s="170"/>
      <c r="AP12" s="170"/>
      <c r="AQ12" s="170"/>
      <c r="AR12" s="170"/>
      <c r="AS12" s="170"/>
      <c r="AT12" s="170"/>
      <c r="AU12" s="170"/>
      <c r="AV12" s="170"/>
      <c r="AW12" s="170" t="s">
        <v>459</v>
      </c>
      <c r="AX12" s="170"/>
      <c r="AY12" s="170"/>
      <c r="AZ12" s="170"/>
      <c r="BA12" s="170"/>
      <c r="BB12" s="170"/>
      <c r="BC12" s="170"/>
      <c r="BD12" s="170"/>
      <c r="BE12" s="170"/>
      <c r="BF12" s="170"/>
      <c r="BG12" s="170"/>
      <c r="BH12" s="170"/>
      <c r="BI12" s="170"/>
      <c r="BJ12" s="170"/>
      <c r="BK12" s="170"/>
      <c r="BL12" s="170"/>
      <c r="BM12" s="170"/>
      <c r="BN12" s="170"/>
      <c r="BO12" s="170"/>
      <c r="BP12" s="170"/>
      <c r="BQ12" s="170"/>
      <c r="BR12" s="170"/>
      <c r="BS12" s="170"/>
      <c r="BT12" s="170"/>
      <c r="BU12" s="170"/>
      <c r="BV12" s="170"/>
      <c r="BW12" s="170"/>
      <c r="BX12" s="170"/>
      <c r="BY12" s="170"/>
      <c r="BZ12" s="170"/>
      <c r="CA12" s="170"/>
      <c r="CB12" s="170"/>
      <c r="CC12" s="170"/>
      <c r="CD12" s="170"/>
      <c r="CE12" s="170"/>
      <c r="CF12" s="170"/>
      <c r="CG12" s="170"/>
      <c r="CH12" s="170"/>
      <c r="CI12" s="170"/>
      <c r="CJ12" s="170"/>
      <c r="CK12" s="170"/>
      <c r="CL12" s="170"/>
      <c r="CM12" s="170"/>
      <c r="CN12" s="170"/>
      <c r="CO12" s="170"/>
      <c r="CP12" s="170"/>
      <c r="CQ12" s="170"/>
      <c r="CR12" s="170"/>
      <c r="CS12" s="170"/>
      <c r="CT12" s="170"/>
      <c r="CU12" s="170"/>
      <c r="CV12" s="170"/>
      <c r="CW12" s="170"/>
      <c r="CX12" s="170"/>
      <c r="CY12" s="170"/>
      <c r="CZ12" s="170"/>
      <c r="DA12" s="170"/>
      <c r="DB12" s="170"/>
      <c r="DC12" s="170"/>
      <c r="DD12" s="170"/>
      <c r="DE12" s="170"/>
      <c r="DF12" s="170"/>
      <c r="DG12" s="170"/>
      <c r="DH12" s="170"/>
      <c r="DI12" s="170"/>
      <c r="DJ12" s="170"/>
      <c r="DK12" s="170"/>
      <c r="DL12" s="170"/>
      <c r="DM12" s="170"/>
      <c r="DN12" s="170"/>
      <c r="DO12" s="170"/>
      <c r="DP12" s="170"/>
      <c r="DQ12" s="170"/>
      <c r="DR12" s="170"/>
      <c r="DS12" s="170"/>
      <c r="DT12" s="170"/>
      <c r="DU12" s="170"/>
      <c r="DV12" s="170"/>
      <c r="DW12" s="170"/>
      <c r="DX12" s="170"/>
      <c r="DY12" s="170"/>
      <c r="DZ12" s="170"/>
      <c r="EA12" s="170"/>
      <c r="EB12" s="170"/>
      <c r="EC12" s="170"/>
      <c r="ED12" s="170"/>
      <c r="EE12" s="170"/>
      <c r="EF12" s="170"/>
      <c r="EG12" s="170"/>
      <c r="EH12" s="170"/>
      <c r="EI12" s="170"/>
      <c r="EJ12" s="170"/>
      <c r="EK12" s="170"/>
      <c r="EL12" s="170"/>
      <c r="EM12" s="170"/>
      <c r="EN12" s="170"/>
      <c r="EO12" s="170"/>
      <c r="EP12" s="170"/>
      <c r="EQ12" s="170"/>
      <c r="ER12" s="170"/>
      <c r="ES12" s="170"/>
      <c r="ET12" s="170"/>
      <c r="EU12" s="170"/>
      <c r="EV12" s="170"/>
      <c r="EW12" s="170"/>
      <c r="EX12" s="170"/>
      <c r="EY12" s="170"/>
      <c r="EZ12" s="170"/>
      <c r="FA12" s="170"/>
      <c r="FB12" s="170"/>
      <c r="FC12" s="170"/>
      <c r="FD12" s="170"/>
      <c r="FE12" s="170"/>
      <c r="FF12" s="170"/>
      <c r="FG12" s="170"/>
      <c r="FH12" s="170"/>
      <c r="FI12" s="170"/>
      <c r="FJ12" s="170"/>
      <c r="FK12" s="170"/>
      <c r="FL12" s="170"/>
      <c r="FM12" s="170"/>
      <c r="FN12" s="170"/>
      <c r="FO12" s="170"/>
      <c r="FP12" s="170"/>
      <c r="FQ12" s="170"/>
      <c r="FR12" s="170"/>
      <c r="FS12" s="170"/>
      <c r="FT12" s="170"/>
      <c r="FU12" s="170"/>
      <c r="FV12" s="170"/>
      <c r="FW12" s="170"/>
      <c r="FX12" s="170"/>
      <c r="FY12" s="170"/>
      <c r="FZ12" s="170"/>
      <c r="GA12" s="170"/>
      <c r="GB12" s="170"/>
      <c r="GC12" s="170"/>
      <c r="GD12" s="170"/>
      <c r="GE12" s="170"/>
      <c r="GF12" s="170"/>
      <c r="GG12" s="170"/>
      <c r="GH12" s="170"/>
      <c r="GI12" s="170"/>
      <c r="GJ12" s="170"/>
      <c r="GK12" s="170"/>
      <c r="GL12" s="170"/>
      <c r="GM12" s="170"/>
      <c r="GN12" s="170"/>
      <c r="GO12" s="170"/>
      <c r="GP12" s="170"/>
      <c r="GQ12" s="170"/>
      <c r="GR12" s="170"/>
      <c r="GS12" s="170"/>
      <c r="GT12" s="170"/>
      <c r="GU12" s="170"/>
      <c r="GV12" s="170"/>
      <c r="GW12" s="170"/>
    </row>
    <row r="13" s="8" customFormat="true" ht="10.5" hidden="false" customHeight="false" outlineLevel="0" collapsed="false">
      <c r="A13" s="170"/>
      <c r="B13" s="170"/>
      <c r="C13" s="170"/>
      <c r="D13" s="170"/>
      <c r="E13" s="170"/>
      <c r="F13" s="170"/>
      <c r="G13" s="170"/>
      <c r="H13" s="170"/>
      <c r="I13" s="170"/>
      <c r="J13" s="170"/>
      <c r="K13" s="170"/>
      <c r="L13" s="170"/>
      <c r="M13" s="170"/>
      <c r="N13" s="170"/>
      <c r="O13" s="170"/>
      <c r="P13" s="170"/>
      <c r="Q13" s="170"/>
      <c r="R13" s="170"/>
      <c r="S13" s="170"/>
      <c r="T13" s="170"/>
      <c r="U13" s="170"/>
      <c r="V13" s="170"/>
      <c r="W13" s="170"/>
      <c r="X13" s="170"/>
      <c r="Y13" s="171" t="s">
        <v>457</v>
      </c>
      <c r="Z13" s="171"/>
      <c r="AA13" s="171"/>
      <c r="AB13" s="171"/>
      <c r="AC13" s="171"/>
      <c r="AD13" s="171"/>
      <c r="AE13" s="171"/>
      <c r="AF13" s="171"/>
      <c r="AG13" s="171"/>
      <c r="AH13" s="171"/>
      <c r="AI13" s="171"/>
      <c r="AJ13" s="171"/>
      <c r="AK13" s="171" t="s">
        <v>457</v>
      </c>
      <c r="AL13" s="171"/>
      <c r="AM13" s="171"/>
      <c r="AN13" s="171"/>
      <c r="AO13" s="171"/>
      <c r="AP13" s="171"/>
      <c r="AQ13" s="171"/>
      <c r="AR13" s="171"/>
      <c r="AS13" s="171"/>
      <c r="AT13" s="171"/>
      <c r="AU13" s="171"/>
      <c r="AV13" s="171"/>
      <c r="AW13" s="171"/>
      <c r="AX13" s="171"/>
      <c r="AY13" s="171"/>
      <c r="AZ13" s="171"/>
      <c r="BA13" s="171"/>
      <c r="BB13" s="171"/>
      <c r="BC13" s="171"/>
      <c r="BD13" s="171"/>
      <c r="BE13" s="171"/>
      <c r="BF13" s="171"/>
      <c r="BG13" s="171"/>
      <c r="BH13" s="171"/>
      <c r="BI13" s="171"/>
      <c r="BJ13" s="171"/>
      <c r="BK13" s="171"/>
      <c r="BL13" s="171"/>
      <c r="BM13" s="171"/>
      <c r="BN13" s="171"/>
      <c r="BO13" s="171"/>
      <c r="BP13" s="171"/>
      <c r="BQ13" s="171"/>
      <c r="BR13" s="171"/>
      <c r="BS13" s="171"/>
      <c r="BT13" s="171"/>
      <c r="BU13" s="171"/>
      <c r="BV13" s="171"/>
      <c r="BW13" s="171"/>
      <c r="BX13" s="171"/>
      <c r="BY13" s="171"/>
      <c r="BZ13" s="171"/>
      <c r="CA13" s="171"/>
      <c r="CB13" s="171"/>
      <c r="CC13" s="171"/>
      <c r="CD13" s="171"/>
      <c r="CE13" s="171"/>
      <c r="CF13" s="171"/>
      <c r="CG13" s="171"/>
      <c r="CH13" s="171"/>
      <c r="CI13" s="171"/>
      <c r="CJ13" s="171"/>
      <c r="CK13" s="171"/>
      <c r="CL13" s="171"/>
      <c r="CM13" s="171"/>
      <c r="CN13" s="171"/>
      <c r="CO13" s="171"/>
      <c r="CP13" s="171"/>
      <c r="CQ13" s="171"/>
      <c r="CR13" s="171"/>
      <c r="CS13" s="171"/>
      <c r="CT13" s="171"/>
      <c r="CU13" s="171"/>
      <c r="CV13" s="171"/>
      <c r="CW13" s="171"/>
      <c r="CX13" s="171"/>
      <c r="CY13" s="171"/>
      <c r="CZ13" s="171"/>
      <c r="DA13" s="171"/>
      <c r="DB13" s="171"/>
      <c r="DC13" s="171"/>
      <c r="DD13" s="171"/>
      <c r="DE13" s="171"/>
      <c r="DF13" s="171"/>
      <c r="DG13" s="171"/>
      <c r="DH13" s="171"/>
      <c r="DI13" s="171"/>
      <c r="DJ13" s="171"/>
      <c r="DK13" s="171"/>
      <c r="DL13" s="171"/>
      <c r="DM13" s="171"/>
      <c r="DN13" s="171"/>
      <c r="DO13" s="171"/>
      <c r="DP13" s="171"/>
      <c r="DQ13" s="171"/>
      <c r="DR13" s="171"/>
      <c r="DS13" s="171"/>
      <c r="DT13" s="171"/>
      <c r="DU13" s="171"/>
      <c r="DV13" s="171"/>
      <c r="DW13" s="171"/>
      <c r="DX13" s="171"/>
      <c r="DY13" s="171"/>
      <c r="DZ13" s="171"/>
      <c r="EA13" s="171"/>
      <c r="EB13" s="171"/>
      <c r="EC13" s="171"/>
      <c r="ED13" s="171"/>
      <c r="EE13" s="171"/>
      <c r="EF13" s="171"/>
      <c r="EG13" s="171"/>
      <c r="EH13" s="171"/>
      <c r="EI13" s="171"/>
      <c r="EJ13" s="171"/>
      <c r="EK13" s="171"/>
      <c r="EL13" s="171"/>
      <c r="EM13" s="171"/>
      <c r="EN13" s="171"/>
      <c r="EO13" s="171"/>
      <c r="EP13" s="171"/>
      <c r="EQ13" s="171"/>
      <c r="ER13" s="171"/>
      <c r="ES13" s="171"/>
      <c r="ET13" s="171"/>
      <c r="EU13" s="171"/>
      <c r="EV13" s="171"/>
      <c r="EW13" s="171"/>
      <c r="EX13" s="171"/>
      <c r="EY13" s="171"/>
      <c r="EZ13" s="171"/>
      <c r="FA13" s="171"/>
      <c r="FB13" s="171"/>
      <c r="FC13" s="171"/>
      <c r="FD13" s="171"/>
      <c r="FE13" s="171"/>
      <c r="FF13" s="171"/>
      <c r="FG13" s="171"/>
      <c r="FH13" s="171"/>
      <c r="FI13" s="171"/>
      <c r="FJ13" s="171"/>
      <c r="FK13" s="171"/>
      <c r="FL13" s="171"/>
      <c r="FM13" s="171"/>
      <c r="FN13" s="171"/>
      <c r="FO13" s="171"/>
      <c r="FP13" s="171"/>
      <c r="FQ13" s="171"/>
      <c r="FR13" s="171"/>
      <c r="FS13" s="171"/>
      <c r="FT13" s="171"/>
      <c r="FU13" s="171"/>
      <c r="FV13" s="171"/>
      <c r="FW13" s="171"/>
      <c r="FX13" s="171"/>
      <c r="FY13" s="171"/>
      <c r="FZ13" s="171"/>
      <c r="GA13" s="171"/>
      <c r="GB13" s="171"/>
      <c r="GC13" s="171"/>
      <c r="GD13" s="171"/>
      <c r="GE13" s="171"/>
      <c r="GF13" s="171"/>
      <c r="GG13" s="171"/>
      <c r="GH13" s="171"/>
      <c r="GI13" s="171"/>
      <c r="GJ13" s="171"/>
      <c r="GK13" s="171"/>
      <c r="GL13" s="171"/>
      <c r="GM13" s="171"/>
      <c r="GN13" s="171"/>
      <c r="GO13" s="170"/>
      <c r="GP13" s="170"/>
      <c r="GQ13" s="170"/>
      <c r="GR13" s="170"/>
      <c r="GS13" s="170"/>
      <c r="GT13" s="170"/>
      <c r="GU13" s="170"/>
      <c r="GV13" s="170"/>
      <c r="GW13" s="170"/>
    </row>
    <row r="14" s="8" customFormat="true" ht="10.5" hidden="false" customHeight="false" outlineLevel="0" collapsed="false">
      <c r="A14" s="170"/>
      <c r="B14" s="170"/>
      <c r="C14" s="170"/>
      <c r="D14" s="170"/>
      <c r="E14" s="170"/>
      <c r="F14" s="170"/>
      <c r="G14" s="170"/>
      <c r="H14" s="170"/>
      <c r="I14" s="170"/>
      <c r="J14" s="170"/>
      <c r="K14" s="170"/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V14" s="170"/>
      <c r="W14" s="170"/>
      <c r="X14" s="170"/>
      <c r="Y14" s="170" t="s">
        <v>460</v>
      </c>
      <c r="Z14" s="170"/>
      <c r="AA14" s="170"/>
      <c r="AB14" s="170"/>
      <c r="AC14" s="170"/>
      <c r="AD14" s="170"/>
      <c r="AE14" s="170" t="s">
        <v>461</v>
      </c>
      <c r="AF14" s="170"/>
      <c r="AG14" s="170"/>
      <c r="AH14" s="170"/>
      <c r="AI14" s="170"/>
      <c r="AJ14" s="170"/>
      <c r="AK14" s="170" t="s">
        <v>460</v>
      </c>
      <c r="AL14" s="170"/>
      <c r="AM14" s="170"/>
      <c r="AN14" s="170"/>
      <c r="AO14" s="170"/>
      <c r="AP14" s="170"/>
      <c r="AQ14" s="170" t="s">
        <v>461</v>
      </c>
      <c r="AR14" s="170"/>
      <c r="AS14" s="170"/>
      <c r="AT14" s="170"/>
      <c r="AU14" s="170"/>
      <c r="AV14" s="170"/>
      <c r="AW14" s="172" t="s">
        <v>100</v>
      </c>
      <c r="AX14" s="172"/>
      <c r="AY14" s="172"/>
      <c r="AZ14" s="172"/>
      <c r="BA14" s="172"/>
      <c r="BB14" s="172"/>
      <c r="BC14" s="172"/>
      <c r="BD14" s="172"/>
      <c r="BE14" s="172"/>
      <c r="BF14" s="172"/>
      <c r="BG14" s="172"/>
      <c r="BH14" s="172"/>
      <c r="BI14" s="172"/>
      <c r="BJ14" s="172"/>
      <c r="BK14" s="172"/>
      <c r="BL14" s="172"/>
      <c r="BM14" s="172"/>
      <c r="BN14" s="172"/>
      <c r="BO14" s="172"/>
      <c r="BP14" s="172"/>
      <c r="BQ14" s="172"/>
      <c r="BR14" s="172"/>
      <c r="BS14" s="172"/>
      <c r="BT14" s="172"/>
      <c r="BU14" s="172"/>
      <c r="BV14" s="172"/>
      <c r="BW14" s="172"/>
      <c r="BX14" s="172"/>
      <c r="BY14" s="172"/>
      <c r="BZ14" s="172"/>
      <c r="CA14" s="172"/>
      <c r="CB14" s="172"/>
      <c r="CC14" s="172"/>
      <c r="CD14" s="170" t="s">
        <v>462</v>
      </c>
      <c r="CE14" s="170"/>
      <c r="CF14" s="170"/>
      <c r="CG14" s="170"/>
      <c r="CH14" s="170"/>
      <c r="CI14" s="170"/>
      <c r="CJ14" s="170"/>
      <c r="CK14" s="170"/>
      <c r="CL14" s="170" t="s">
        <v>460</v>
      </c>
      <c r="CM14" s="170"/>
      <c r="CN14" s="170"/>
      <c r="CO14" s="170"/>
      <c r="CP14" s="170"/>
      <c r="CQ14" s="170"/>
      <c r="CR14" s="170"/>
      <c r="CS14" s="170"/>
      <c r="CT14" s="173" t="s">
        <v>461</v>
      </c>
      <c r="CU14" s="173"/>
      <c r="CV14" s="173"/>
      <c r="CW14" s="173"/>
      <c r="CX14" s="173"/>
      <c r="CY14" s="173"/>
      <c r="CZ14" s="173"/>
      <c r="DA14" s="173"/>
      <c r="DB14" s="173"/>
      <c r="DC14" s="173"/>
      <c r="DD14" s="173"/>
      <c r="DE14" s="173"/>
      <c r="DF14" s="173"/>
      <c r="DG14" s="173"/>
      <c r="DH14" s="173"/>
      <c r="DI14" s="173"/>
      <c r="DJ14" s="173"/>
      <c r="DK14" s="173"/>
      <c r="DL14" s="173"/>
      <c r="DM14" s="173"/>
      <c r="DN14" s="173"/>
      <c r="DO14" s="173"/>
      <c r="DP14" s="173"/>
      <c r="DQ14" s="173"/>
      <c r="DR14" s="173"/>
      <c r="DS14" s="173"/>
      <c r="DT14" s="173"/>
      <c r="DU14" s="173"/>
      <c r="DV14" s="173"/>
      <c r="DW14" s="173"/>
      <c r="DX14" s="173"/>
      <c r="DY14" s="173"/>
      <c r="DZ14" s="173"/>
      <c r="EA14" s="173"/>
      <c r="EB14" s="173"/>
      <c r="EC14" s="173"/>
      <c r="ED14" s="173"/>
      <c r="EE14" s="173"/>
      <c r="EF14" s="173"/>
      <c r="EG14" s="173"/>
      <c r="EH14" s="173"/>
      <c r="EI14" s="173"/>
      <c r="EJ14" s="173"/>
      <c r="EK14" s="173"/>
      <c r="EL14" s="173"/>
      <c r="EM14" s="173"/>
      <c r="EN14" s="173"/>
      <c r="EO14" s="173"/>
      <c r="EP14" s="173"/>
      <c r="EQ14" s="173"/>
      <c r="ER14" s="173"/>
      <c r="ES14" s="173"/>
      <c r="ET14" s="173"/>
      <c r="EU14" s="173"/>
      <c r="EV14" s="173"/>
      <c r="EW14" s="173"/>
      <c r="EX14" s="173"/>
      <c r="EY14" s="173"/>
      <c r="EZ14" s="173"/>
      <c r="FA14" s="173"/>
      <c r="FB14" s="173"/>
      <c r="FC14" s="173"/>
      <c r="FD14" s="173"/>
      <c r="FE14" s="173"/>
      <c r="FF14" s="173"/>
      <c r="FG14" s="173"/>
      <c r="FH14" s="173"/>
      <c r="FI14" s="173"/>
      <c r="FJ14" s="173"/>
      <c r="FK14" s="173"/>
      <c r="FL14" s="173"/>
      <c r="FM14" s="173"/>
      <c r="FN14" s="173"/>
      <c r="FO14" s="173"/>
      <c r="FP14" s="173"/>
      <c r="FQ14" s="173"/>
      <c r="FR14" s="173"/>
      <c r="FS14" s="173"/>
      <c r="FT14" s="173"/>
      <c r="FU14" s="173"/>
      <c r="FV14" s="173"/>
      <c r="FW14" s="173"/>
      <c r="FX14" s="173"/>
      <c r="FY14" s="173"/>
      <c r="FZ14" s="173"/>
      <c r="GA14" s="173"/>
      <c r="GB14" s="173"/>
      <c r="GC14" s="173"/>
      <c r="GD14" s="173"/>
      <c r="GE14" s="173"/>
      <c r="GF14" s="173"/>
      <c r="GG14" s="173"/>
      <c r="GH14" s="173"/>
      <c r="GI14" s="173"/>
      <c r="GJ14" s="173"/>
      <c r="GK14" s="173"/>
      <c r="GL14" s="173"/>
      <c r="GM14" s="173"/>
      <c r="GN14" s="173"/>
      <c r="GO14" s="170"/>
      <c r="GP14" s="170"/>
      <c r="GQ14" s="170"/>
      <c r="GR14" s="170"/>
      <c r="GS14" s="170"/>
      <c r="GT14" s="170"/>
      <c r="GU14" s="170"/>
      <c r="GV14" s="170"/>
      <c r="GW14" s="170"/>
    </row>
    <row r="15" s="8" customFormat="true" ht="10.5" hidden="false" customHeight="false" outlineLevel="0" collapsed="false">
      <c r="A15" s="170"/>
      <c r="B15" s="170"/>
      <c r="C15" s="170"/>
      <c r="D15" s="170"/>
      <c r="E15" s="170"/>
      <c r="F15" s="170"/>
      <c r="G15" s="170"/>
      <c r="H15" s="170"/>
      <c r="I15" s="170"/>
      <c r="J15" s="170"/>
      <c r="K15" s="170"/>
      <c r="L15" s="170"/>
      <c r="M15" s="170"/>
      <c r="N15" s="170"/>
      <c r="O15" s="170"/>
      <c r="P15" s="170"/>
      <c r="Q15" s="170"/>
      <c r="R15" s="170"/>
      <c r="S15" s="170"/>
      <c r="T15" s="170"/>
      <c r="U15" s="170"/>
      <c r="V15" s="170"/>
      <c r="W15" s="170"/>
      <c r="X15" s="170"/>
      <c r="Y15" s="170"/>
      <c r="Z15" s="170"/>
      <c r="AA15" s="170"/>
      <c r="AB15" s="170"/>
      <c r="AC15" s="170"/>
      <c r="AD15" s="170"/>
      <c r="AE15" s="170"/>
      <c r="AF15" s="170"/>
      <c r="AG15" s="170"/>
      <c r="AH15" s="170"/>
      <c r="AI15" s="170"/>
      <c r="AJ15" s="170"/>
      <c r="AK15" s="170"/>
      <c r="AL15" s="170"/>
      <c r="AM15" s="170"/>
      <c r="AN15" s="170"/>
      <c r="AO15" s="170"/>
      <c r="AP15" s="170"/>
      <c r="AQ15" s="170"/>
      <c r="AR15" s="170"/>
      <c r="AS15" s="170"/>
      <c r="AT15" s="170"/>
      <c r="AU15" s="170"/>
      <c r="AV15" s="170"/>
      <c r="AW15" s="170" t="s">
        <v>463</v>
      </c>
      <c r="AX15" s="170"/>
      <c r="AY15" s="170"/>
      <c r="AZ15" s="170"/>
      <c r="BA15" s="170"/>
      <c r="BB15" s="170"/>
      <c r="BC15" s="170"/>
      <c r="BD15" s="170"/>
      <c r="BE15" s="170" t="s">
        <v>464</v>
      </c>
      <c r="BF15" s="170"/>
      <c r="BG15" s="170"/>
      <c r="BH15" s="170"/>
      <c r="BI15" s="170"/>
      <c r="BJ15" s="170"/>
      <c r="BK15" s="170"/>
      <c r="BL15" s="170"/>
      <c r="BM15" s="170" t="s">
        <v>465</v>
      </c>
      <c r="BN15" s="170"/>
      <c r="BO15" s="170"/>
      <c r="BP15" s="170"/>
      <c r="BQ15" s="170"/>
      <c r="BR15" s="170"/>
      <c r="BS15" s="170"/>
      <c r="BT15" s="170"/>
      <c r="BU15" s="170" t="s">
        <v>121</v>
      </c>
      <c r="BV15" s="170"/>
      <c r="BW15" s="170"/>
      <c r="BX15" s="170"/>
      <c r="BY15" s="170"/>
      <c r="BZ15" s="170"/>
      <c r="CA15" s="170"/>
      <c r="CB15" s="170"/>
      <c r="CC15" s="170"/>
      <c r="CD15" s="170" t="s">
        <v>466</v>
      </c>
      <c r="CE15" s="170"/>
      <c r="CF15" s="170"/>
      <c r="CG15" s="170"/>
      <c r="CH15" s="170"/>
      <c r="CI15" s="170"/>
      <c r="CJ15" s="170"/>
      <c r="CK15" s="170"/>
      <c r="CL15" s="170"/>
      <c r="CM15" s="170"/>
      <c r="CN15" s="170"/>
      <c r="CO15" s="170"/>
      <c r="CP15" s="170"/>
      <c r="CQ15" s="170"/>
      <c r="CR15" s="170"/>
      <c r="CS15" s="170"/>
      <c r="CT15" s="170" t="s">
        <v>467</v>
      </c>
      <c r="CU15" s="170"/>
      <c r="CV15" s="170"/>
      <c r="CW15" s="170"/>
      <c r="CX15" s="170"/>
      <c r="CY15" s="170"/>
      <c r="CZ15" s="170"/>
      <c r="DA15" s="170"/>
      <c r="DB15" s="170" t="s">
        <v>73</v>
      </c>
      <c r="DC15" s="170"/>
      <c r="DD15" s="170"/>
      <c r="DE15" s="170"/>
      <c r="DF15" s="170"/>
      <c r="DG15" s="170"/>
      <c r="DH15" s="170"/>
      <c r="DI15" s="170"/>
      <c r="DJ15" s="170" t="s">
        <v>74</v>
      </c>
      <c r="DK15" s="170"/>
      <c r="DL15" s="170"/>
      <c r="DM15" s="170"/>
      <c r="DN15" s="170"/>
      <c r="DO15" s="170"/>
      <c r="DP15" s="170"/>
      <c r="DQ15" s="170"/>
      <c r="DR15" s="170"/>
      <c r="DS15" s="170" t="s">
        <v>75</v>
      </c>
      <c r="DT15" s="170"/>
      <c r="DU15" s="170"/>
      <c r="DV15" s="170"/>
      <c r="DW15" s="170"/>
      <c r="DX15" s="170"/>
      <c r="DY15" s="170"/>
      <c r="DZ15" s="170"/>
      <c r="EA15" s="170" t="s">
        <v>468</v>
      </c>
      <c r="EB15" s="170"/>
      <c r="EC15" s="170"/>
      <c r="ED15" s="170"/>
      <c r="EE15" s="170"/>
      <c r="EF15" s="170"/>
      <c r="EG15" s="170"/>
      <c r="EH15" s="170"/>
      <c r="EI15" s="170" t="s">
        <v>469</v>
      </c>
      <c r="EJ15" s="170"/>
      <c r="EK15" s="170"/>
      <c r="EL15" s="170"/>
      <c r="EM15" s="170"/>
      <c r="EN15" s="170"/>
      <c r="EO15" s="170"/>
      <c r="EP15" s="170"/>
      <c r="EQ15" s="170"/>
      <c r="ER15" s="170" t="s">
        <v>78</v>
      </c>
      <c r="ES15" s="170"/>
      <c r="ET15" s="170"/>
      <c r="EU15" s="170"/>
      <c r="EV15" s="170"/>
      <c r="EW15" s="170"/>
      <c r="EX15" s="170"/>
      <c r="EY15" s="170"/>
      <c r="EZ15" s="170" t="s">
        <v>470</v>
      </c>
      <c r="FA15" s="170"/>
      <c r="FB15" s="170"/>
      <c r="FC15" s="170"/>
      <c r="FD15" s="170"/>
      <c r="FE15" s="170"/>
      <c r="FF15" s="170"/>
      <c r="FG15" s="170"/>
      <c r="FH15" s="170"/>
      <c r="FI15" s="170" t="s">
        <v>471</v>
      </c>
      <c r="FJ15" s="170"/>
      <c r="FK15" s="170"/>
      <c r="FL15" s="170"/>
      <c r="FM15" s="170"/>
      <c r="FN15" s="170"/>
      <c r="FO15" s="170"/>
      <c r="FP15" s="170"/>
      <c r="FQ15" s="170"/>
      <c r="FR15" s="170"/>
      <c r="FS15" s="170"/>
      <c r="FT15" s="170"/>
      <c r="FU15" s="170"/>
      <c r="FV15" s="170"/>
      <c r="FW15" s="170"/>
      <c r="FX15" s="170" t="s">
        <v>75</v>
      </c>
      <c r="FY15" s="170"/>
      <c r="FZ15" s="170"/>
      <c r="GA15" s="170"/>
      <c r="GB15" s="170"/>
      <c r="GC15" s="170"/>
      <c r="GD15" s="170"/>
      <c r="GE15" s="170"/>
      <c r="GF15" s="170" t="s">
        <v>104</v>
      </c>
      <c r="GG15" s="170"/>
      <c r="GH15" s="170"/>
      <c r="GI15" s="170"/>
      <c r="GJ15" s="170"/>
      <c r="GK15" s="170"/>
      <c r="GL15" s="170"/>
      <c r="GM15" s="170"/>
      <c r="GN15" s="170"/>
      <c r="GO15" s="170"/>
      <c r="GP15" s="170"/>
      <c r="GQ15" s="170"/>
      <c r="GR15" s="170"/>
      <c r="GS15" s="170"/>
      <c r="GT15" s="170"/>
      <c r="GU15" s="170"/>
      <c r="GV15" s="170"/>
      <c r="GW15" s="170"/>
    </row>
    <row r="16" s="8" customFormat="true" ht="10.5" hidden="false" customHeight="false" outlineLevel="0" collapsed="false">
      <c r="A16" s="170"/>
      <c r="B16" s="170"/>
      <c r="C16" s="170"/>
      <c r="D16" s="170"/>
      <c r="E16" s="170"/>
      <c r="F16" s="170"/>
      <c r="G16" s="170"/>
      <c r="H16" s="170"/>
      <c r="I16" s="170"/>
      <c r="J16" s="170"/>
      <c r="K16" s="170"/>
      <c r="L16" s="170"/>
      <c r="M16" s="170"/>
      <c r="N16" s="170"/>
      <c r="O16" s="170"/>
      <c r="P16" s="170"/>
      <c r="Q16" s="170"/>
      <c r="R16" s="170"/>
      <c r="S16" s="170"/>
      <c r="T16" s="170"/>
      <c r="U16" s="170"/>
      <c r="V16" s="170"/>
      <c r="W16" s="170"/>
      <c r="X16" s="170"/>
      <c r="Y16" s="170"/>
      <c r="Z16" s="170"/>
      <c r="AA16" s="170"/>
      <c r="AB16" s="170"/>
      <c r="AC16" s="170"/>
      <c r="AD16" s="170"/>
      <c r="AE16" s="170"/>
      <c r="AF16" s="170"/>
      <c r="AG16" s="170"/>
      <c r="AH16" s="170"/>
      <c r="AI16" s="170"/>
      <c r="AJ16" s="170"/>
      <c r="AK16" s="170"/>
      <c r="AL16" s="170"/>
      <c r="AM16" s="170"/>
      <c r="AN16" s="170"/>
      <c r="AO16" s="170"/>
      <c r="AP16" s="170"/>
      <c r="AQ16" s="170"/>
      <c r="AR16" s="170"/>
      <c r="AS16" s="170"/>
      <c r="AT16" s="170"/>
      <c r="AU16" s="170"/>
      <c r="AV16" s="170"/>
      <c r="AW16" s="170" t="s">
        <v>472</v>
      </c>
      <c r="AX16" s="170"/>
      <c r="AY16" s="170"/>
      <c r="AZ16" s="170"/>
      <c r="BA16" s="170"/>
      <c r="BB16" s="170"/>
      <c r="BC16" s="170"/>
      <c r="BD16" s="170"/>
      <c r="BE16" s="170" t="s">
        <v>150</v>
      </c>
      <c r="BF16" s="170"/>
      <c r="BG16" s="170"/>
      <c r="BH16" s="170"/>
      <c r="BI16" s="170"/>
      <c r="BJ16" s="170"/>
      <c r="BK16" s="170"/>
      <c r="BL16" s="170"/>
      <c r="BM16" s="170" t="s">
        <v>473</v>
      </c>
      <c r="BN16" s="170"/>
      <c r="BO16" s="170"/>
      <c r="BP16" s="170"/>
      <c r="BQ16" s="170"/>
      <c r="BR16" s="170"/>
      <c r="BS16" s="170"/>
      <c r="BT16" s="170"/>
      <c r="BU16" s="170" t="s">
        <v>474</v>
      </c>
      <c r="BV16" s="170"/>
      <c r="BW16" s="170"/>
      <c r="BX16" s="170"/>
      <c r="BY16" s="170"/>
      <c r="BZ16" s="170"/>
      <c r="CA16" s="170"/>
      <c r="CB16" s="170"/>
      <c r="CC16" s="170"/>
      <c r="CD16" s="170" t="s">
        <v>153</v>
      </c>
      <c r="CE16" s="170"/>
      <c r="CF16" s="170"/>
      <c r="CG16" s="170"/>
      <c r="CH16" s="170"/>
      <c r="CI16" s="170"/>
      <c r="CJ16" s="170"/>
      <c r="CK16" s="170"/>
      <c r="CL16" s="170"/>
      <c r="CM16" s="170"/>
      <c r="CN16" s="170"/>
      <c r="CO16" s="170"/>
      <c r="CP16" s="170"/>
      <c r="CQ16" s="170"/>
      <c r="CR16" s="170"/>
      <c r="CS16" s="170"/>
      <c r="CT16" s="170"/>
      <c r="CU16" s="170"/>
      <c r="CV16" s="170"/>
      <c r="CW16" s="170"/>
      <c r="CX16" s="170"/>
      <c r="CY16" s="170"/>
      <c r="CZ16" s="170"/>
      <c r="DA16" s="170"/>
      <c r="DB16" s="170" t="s">
        <v>475</v>
      </c>
      <c r="DC16" s="170"/>
      <c r="DD16" s="170"/>
      <c r="DE16" s="170"/>
      <c r="DF16" s="170"/>
      <c r="DG16" s="170"/>
      <c r="DH16" s="170"/>
      <c r="DI16" s="170"/>
      <c r="DJ16" s="170" t="s">
        <v>476</v>
      </c>
      <c r="DK16" s="170"/>
      <c r="DL16" s="170"/>
      <c r="DM16" s="170"/>
      <c r="DN16" s="170"/>
      <c r="DO16" s="170"/>
      <c r="DP16" s="170"/>
      <c r="DQ16" s="170"/>
      <c r="DR16" s="170"/>
      <c r="DS16" s="170" t="s">
        <v>477</v>
      </c>
      <c r="DT16" s="170"/>
      <c r="DU16" s="170"/>
      <c r="DV16" s="170"/>
      <c r="DW16" s="170"/>
      <c r="DX16" s="170"/>
      <c r="DY16" s="170"/>
      <c r="DZ16" s="170"/>
      <c r="EA16" s="170" t="s">
        <v>448</v>
      </c>
      <c r="EB16" s="170"/>
      <c r="EC16" s="170"/>
      <c r="ED16" s="170"/>
      <c r="EE16" s="170"/>
      <c r="EF16" s="170"/>
      <c r="EG16" s="170"/>
      <c r="EH16" s="170"/>
      <c r="EI16" s="170" t="s">
        <v>478</v>
      </c>
      <c r="EJ16" s="170"/>
      <c r="EK16" s="170"/>
      <c r="EL16" s="170"/>
      <c r="EM16" s="170"/>
      <c r="EN16" s="170"/>
      <c r="EO16" s="170"/>
      <c r="EP16" s="170"/>
      <c r="EQ16" s="170"/>
      <c r="ER16" s="170" t="s">
        <v>93</v>
      </c>
      <c r="ES16" s="170"/>
      <c r="ET16" s="170"/>
      <c r="EU16" s="170"/>
      <c r="EV16" s="170"/>
      <c r="EW16" s="170"/>
      <c r="EX16" s="170"/>
      <c r="EY16" s="170"/>
      <c r="EZ16" s="170" t="s">
        <v>479</v>
      </c>
      <c r="FA16" s="170"/>
      <c r="FB16" s="170"/>
      <c r="FC16" s="170"/>
      <c r="FD16" s="170"/>
      <c r="FE16" s="170"/>
      <c r="FF16" s="170"/>
      <c r="FG16" s="170"/>
      <c r="FH16" s="170"/>
      <c r="FI16" s="170" t="s">
        <v>480</v>
      </c>
      <c r="FJ16" s="170"/>
      <c r="FK16" s="170"/>
      <c r="FL16" s="170"/>
      <c r="FM16" s="170"/>
      <c r="FN16" s="170"/>
      <c r="FO16" s="170"/>
      <c r="FP16" s="170"/>
      <c r="FQ16" s="170"/>
      <c r="FR16" s="170"/>
      <c r="FS16" s="170"/>
      <c r="FT16" s="170"/>
      <c r="FU16" s="170"/>
      <c r="FV16" s="170"/>
      <c r="FW16" s="170"/>
      <c r="FX16" s="170" t="s">
        <v>98</v>
      </c>
      <c r="FY16" s="170"/>
      <c r="FZ16" s="170"/>
      <c r="GA16" s="170"/>
      <c r="GB16" s="170"/>
      <c r="GC16" s="170"/>
      <c r="GD16" s="170"/>
      <c r="GE16" s="170"/>
      <c r="GF16" s="170"/>
      <c r="GG16" s="170"/>
      <c r="GH16" s="170"/>
      <c r="GI16" s="170"/>
      <c r="GJ16" s="170"/>
      <c r="GK16" s="170"/>
      <c r="GL16" s="170"/>
      <c r="GM16" s="170"/>
      <c r="GN16" s="170"/>
      <c r="GO16" s="170"/>
      <c r="GP16" s="170"/>
      <c r="GQ16" s="170"/>
      <c r="GR16" s="170"/>
      <c r="GS16" s="170"/>
      <c r="GT16" s="170"/>
      <c r="GU16" s="170"/>
      <c r="GV16" s="170"/>
      <c r="GW16" s="170"/>
    </row>
    <row r="17" s="8" customFormat="true" ht="10.5" hidden="false" customHeight="false" outlineLevel="0" collapsed="false">
      <c r="A17" s="170"/>
      <c r="B17" s="170"/>
      <c r="C17" s="170"/>
      <c r="D17" s="170"/>
      <c r="E17" s="170"/>
      <c r="F17" s="170"/>
      <c r="G17" s="170"/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70"/>
      <c r="Z17" s="170"/>
      <c r="AA17" s="170"/>
      <c r="AB17" s="170"/>
      <c r="AC17" s="170"/>
      <c r="AD17" s="170"/>
      <c r="AE17" s="170"/>
      <c r="AF17" s="170"/>
      <c r="AG17" s="170"/>
      <c r="AH17" s="170"/>
      <c r="AI17" s="170"/>
      <c r="AJ17" s="170"/>
      <c r="AK17" s="170"/>
      <c r="AL17" s="170"/>
      <c r="AM17" s="170"/>
      <c r="AN17" s="170"/>
      <c r="AO17" s="170"/>
      <c r="AP17" s="170"/>
      <c r="AQ17" s="170"/>
      <c r="AR17" s="170"/>
      <c r="AS17" s="170"/>
      <c r="AT17" s="170"/>
      <c r="AU17" s="170"/>
      <c r="AV17" s="170"/>
      <c r="AW17" s="170" t="s">
        <v>160</v>
      </c>
      <c r="AX17" s="170"/>
      <c r="AY17" s="170"/>
      <c r="AZ17" s="170"/>
      <c r="BA17" s="170"/>
      <c r="BB17" s="170"/>
      <c r="BC17" s="170"/>
      <c r="BD17" s="170"/>
      <c r="BE17" s="170" t="s">
        <v>481</v>
      </c>
      <c r="BF17" s="170"/>
      <c r="BG17" s="170"/>
      <c r="BH17" s="170"/>
      <c r="BI17" s="170"/>
      <c r="BJ17" s="170"/>
      <c r="BK17" s="170"/>
      <c r="BL17" s="170"/>
      <c r="BM17" s="170" t="s">
        <v>482</v>
      </c>
      <c r="BN17" s="170"/>
      <c r="BO17" s="170"/>
      <c r="BP17" s="170"/>
      <c r="BQ17" s="170"/>
      <c r="BR17" s="170"/>
      <c r="BS17" s="170"/>
      <c r="BT17" s="170"/>
      <c r="BU17" s="170"/>
      <c r="BV17" s="170"/>
      <c r="BW17" s="170"/>
      <c r="BX17" s="170"/>
      <c r="BY17" s="170"/>
      <c r="BZ17" s="170"/>
      <c r="CA17" s="170"/>
      <c r="CB17" s="170"/>
      <c r="CC17" s="170"/>
      <c r="CD17" s="170"/>
      <c r="CE17" s="170"/>
      <c r="CF17" s="170"/>
      <c r="CG17" s="170"/>
      <c r="CH17" s="170"/>
      <c r="CI17" s="170"/>
      <c r="CJ17" s="170"/>
      <c r="CK17" s="170"/>
      <c r="CL17" s="170"/>
      <c r="CM17" s="170"/>
      <c r="CN17" s="170"/>
      <c r="CO17" s="170"/>
      <c r="CP17" s="170"/>
      <c r="CQ17" s="170"/>
      <c r="CR17" s="170"/>
      <c r="CS17" s="170"/>
      <c r="CT17" s="170"/>
      <c r="CU17" s="170"/>
      <c r="CV17" s="170"/>
      <c r="CW17" s="170"/>
      <c r="CX17" s="170"/>
      <c r="CY17" s="170"/>
      <c r="CZ17" s="170"/>
      <c r="DA17" s="170"/>
      <c r="DB17" s="170" t="s">
        <v>483</v>
      </c>
      <c r="DC17" s="170"/>
      <c r="DD17" s="170"/>
      <c r="DE17" s="170"/>
      <c r="DF17" s="170"/>
      <c r="DG17" s="170"/>
      <c r="DH17" s="170"/>
      <c r="DI17" s="170"/>
      <c r="DJ17" s="170" t="s">
        <v>484</v>
      </c>
      <c r="DK17" s="170"/>
      <c r="DL17" s="170"/>
      <c r="DM17" s="170"/>
      <c r="DN17" s="170"/>
      <c r="DO17" s="170"/>
      <c r="DP17" s="170"/>
      <c r="DQ17" s="170"/>
      <c r="DR17" s="170"/>
      <c r="DS17" s="170" t="s">
        <v>115</v>
      </c>
      <c r="DT17" s="170"/>
      <c r="DU17" s="170"/>
      <c r="DV17" s="170"/>
      <c r="DW17" s="170"/>
      <c r="DX17" s="170"/>
      <c r="DY17" s="170"/>
      <c r="DZ17" s="170"/>
      <c r="EA17" s="170"/>
      <c r="EB17" s="170"/>
      <c r="EC17" s="170"/>
      <c r="ED17" s="170"/>
      <c r="EE17" s="170"/>
      <c r="EF17" s="170"/>
      <c r="EG17" s="170"/>
      <c r="EH17" s="170"/>
      <c r="EI17" s="170" t="s">
        <v>485</v>
      </c>
      <c r="EJ17" s="170"/>
      <c r="EK17" s="170"/>
      <c r="EL17" s="170"/>
      <c r="EM17" s="170"/>
      <c r="EN17" s="170"/>
      <c r="EO17" s="170"/>
      <c r="EP17" s="170"/>
      <c r="EQ17" s="170"/>
      <c r="ER17" s="170" t="s">
        <v>479</v>
      </c>
      <c r="ES17" s="170"/>
      <c r="ET17" s="170"/>
      <c r="EU17" s="170"/>
      <c r="EV17" s="170"/>
      <c r="EW17" s="170"/>
      <c r="EX17" s="170"/>
      <c r="EY17" s="170"/>
      <c r="EZ17" s="170" t="s">
        <v>133</v>
      </c>
      <c r="FA17" s="170"/>
      <c r="FB17" s="170"/>
      <c r="FC17" s="170"/>
      <c r="FD17" s="170"/>
      <c r="FE17" s="170"/>
      <c r="FF17" s="170"/>
      <c r="FG17" s="170"/>
      <c r="FH17" s="170"/>
      <c r="FI17" s="170" t="s">
        <v>486</v>
      </c>
      <c r="FJ17" s="170"/>
      <c r="FK17" s="170"/>
      <c r="FL17" s="170"/>
      <c r="FM17" s="170"/>
      <c r="FN17" s="170"/>
      <c r="FO17" s="170"/>
      <c r="FP17" s="170"/>
      <c r="FQ17" s="170"/>
      <c r="FR17" s="170"/>
      <c r="FS17" s="170"/>
      <c r="FT17" s="170"/>
      <c r="FU17" s="170"/>
      <c r="FV17" s="170"/>
      <c r="FW17" s="170"/>
      <c r="FX17" s="170" t="s">
        <v>89</v>
      </c>
      <c r="FY17" s="170"/>
      <c r="FZ17" s="170"/>
      <c r="GA17" s="170"/>
      <c r="GB17" s="170"/>
      <c r="GC17" s="170"/>
      <c r="GD17" s="170"/>
      <c r="GE17" s="170"/>
      <c r="GF17" s="170"/>
      <c r="GG17" s="170"/>
      <c r="GH17" s="170"/>
      <c r="GI17" s="170"/>
      <c r="GJ17" s="170"/>
      <c r="GK17" s="170"/>
      <c r="GL17" s="170"/>
      <c r="GM17" s="170"/>
      <c r="GN17" s="170"/>
      <c r="GO17" s="170"/>
      <c r="GP17" s="170"/>
      <c r="GQ17" s="170"/>
      <c r="GR17" s="170"/>
      <c r="GS17" s="170"/>
      <c r="GT17" s="170"/>
      <c r="GU17" s="170"/>
      <c r="GV17" s="170"/>
      <c r="GW17" s="170"/>
    </row>
    <row r="18" s="8" customFormat="true" ht="10.5" hidden="false" customHeight="false" outlineLevel="0" collapsed="false">
      <c r="A18" s="170"/>
      <c r="B18" s="170"/>
      <c r="C18" s="170"/>
      <c r="D18" s="170"/>
      <c r="E18" s="170"/>
      <c r="F18" s="170"/>
      <c r="G18" s="170"/>
      <c r="H18" s="170"/>
      <c r="I18" s="170"/>
      <c r="J18" s="170"/>
      <c r="K18" s="170"/>
      <c r="L18" s="170"/>
      <c r="M18" s="170"/>
      <c r="N18" s="170"/>
      <c r="O18" s="170"/>
      <c r="P18" s="170"/>
      <c r="Q18" s="170"/>
      <c r="R18" s="170"/>
      <c r="S18" s="170"/>
      <c r="T18" s="170"/>
      <c r="U18" s="170"/>
      <c r="V18" s="170"/>
      <c r="W18" s="170"/>
      <c r="X18" s="170"/>
      <c r="Y18" s="170"/>
      <c r="Z18" s="170"/>
      <c r="AA18" s="170"/>
      <c r="AB18" s="170"/>
      <c r="AC18" s="170"/>
      <c r="AD18" s="170"/>
      <c r="AE18" s="170"/>
      <c r="AF18" s="170"/>
      <c r="AG18" s="170"/>
      <c r="AH18" s="170"/>
      <c r="AI18" s="170"/>
      <c r="AJ18" s="170"/>
      <c r="AK18" s="170"/>
      <c r="AL18" s="170"/>
      <c r="AM18" s="170"/>
      <c r="AN18" s="170"/>
      <c r="AO18" s="170"/>
      <c r="AP18" s="170"/>
      <c r="AQ18" s="170"/>
      <c r="AR18" s="170"/>
      <c r="AS18" s="170"/>
      <c r="AT18" s="170"/>
      <c r="AU18" s="170"/>
      <c r="AV18" s="170"/>
      <c r="AW18" s="170"/>
      <c r="AX18" s="170"/>
      <c r="AY18" s="170"/>
      <c r="AZ18" s="170"/>
      <c r="BA18" s="170"/>
      <c r="BB18" s="170"/>
      <c r="BC18" s="170"/>
      <c r="BD18" s="170"/>
      <c r="BE18" s="170"/>
      <c r="BF18" s="170"/>
      <c r="BG18" s="170"/>
      <c r="BH18" s="170"/>
      <c r="BI18" s="170"/>
      <c r="BJ18" s="170"/>
      <c r="BK18" s="170"/>
      <c r="BL18" s="170"/>
      <c r="BM18" s="170" t="s">
        <v>487</v>
      </c>
      <c r="BN18" s="170"/>
      <c r="BO18" s="170"/>
      <c r="BP18" s="170"/>
      <c r="BQ18" s="170"/>
      <c r="BR18" s="170"/>
      <c r="BS18" s="170"/>
      <c r="BT18" s="170"/>
      <c r="BU18" s="170"/>
      <c r="BV18" s="170"/>
      <c r="BW18" s="170"/>
      <c r="BX18" s="170"/>
      <c r="BY18" s="170"/>
      <c r="BZ18" s="170"/>
      <c r="CA18" s="170"/>
      <c r="CB18" s="170"/>
      <c r="CC18" s="170"/>
      <c r="CD18" s="170"/>
      <c r="CE18" s="170"/>
      <c r="CF18" s="170"/>
      <c r="CG18" s="170"/>
      <c r="CH18" s="170"/>
      <c r="CI18" s="170"/>
      <c r="CJ18" s="170"/>
      <c r="CK18" s="170"/>
      <c r="CL18" s="170"/>
      <c r="CM18" s="170"/>
      <c r="CN18" s="170"/>
      <c r="CO18" s="170"/>
      <c r="CP18" s="170"/>
      <c r="CQ18" s="170"/>
      <c r="CR18" s="170"/>
      <c r="CS18" s="170"/>
      <c r="CT18" s="170"/>
      <c r="CU18" s="170"/>
      <c r="CV18" s="170"/>
      <c r="CW18" s="170"/>
      <c r="CX18" s="170"/>
      <c r="CY18" s="170"/>
      <c r="CZ18" s="170"/>
      <c r="DA18" s="170"/>
      <c r="DB18" s="170" t="s">
        <v>488</v>
      </c>
      <c r="DC18" s="170"/>
      <c r="DD18" s="170"/>
      <c r="DE18" s="170"/>
      <c r="DF18" s="170"/>
      <c r="DG18" s="170"/>
      <c r="DH18" s="170"/>
      <c r="DI18" s="170"/>
      <c r="DJ18" s="170" t="s">
        <v>142</v>
      </c>
      <c r="DK18" s="170"/>
      <c r="DL18" s="170"/>
      <c r="DM18" s="170"/>
      <c r="DN18" s="170"/>
      <c r="DO18" s="170"/>
      <c r="DP18" s="170"/>
      <c r="DQ18" s="170"/>
      <c r="DR18" s="170"/>
      <c r="DS18" s="170"/>
      <c r="DT18" s="170"/>
      <c r="DU18" s="170"/>
      <c r="DV18" s="170"/>
      <c r="DW18" s="170"/>
      <c r="DX18" s="170"/>
      <c r="DY18" s="170"/>
      <c r="DZ18" s="170"/>
      <c r="EA18" s="170"/>
      <c r="EB18" s="170"/>
      <c r="EC18" s="170"/>
      <c r="ED18" s="170"/>
      <c r="EE18" s="170"/>
      <c r="EF18" s="170"/>
      <c r="EG18" s="170"/>
      <c r="EH18" s="170"/>
      <c r="EI18" s="170" t="s">
        <v>489</v>
      </c>
      <c r="EJ18" s="170"/>
      <c r="EK18" s="170"/>
      <c r="EL18" s="170"/>
      <c r="EM18" s="170"/>
      <c r="EN18" s="170"/>
      <c r="EO18" s="170"/>
      <c r="EP18" s="170"/>
      <c r="EQ18" s="170"/>
      <c r="ER18" s="170"/>
      <c r="ES18" s="170"/>
      <c r="ET18" s="170"/>
      <c r="EU18" s="170"/>
      <c r="EV18" s="170"/>
      <c r="EW18" s="170"/>
      <c r="EX18" s="170"/>
      <c r="EY18" s="170"/>
      <c r="EZ18" s="170" t="s">
        <v>146</v>
      </c>
      <c r="FA18" s="170"/>
      <c r="FB18" s="170"/>
      <c r="FC18" s="170"/>
      <c r="FD18" s="170"/>
      <c r="FE18" s="170"/>
      <c r="FF18" s="170"/>
      <c r="FG18" s="170"/>
      <c r="FH18" s="170"/>
      <c r="FI18" s="170" t="s">
        <v>490</v>
      </c>
      <c r="FJ18" s="170"/>
      <c r="FK18" s="170"/>
      <c r="FL18" s="170"/>
      <c r="FM18" s="170"/>
      <c r="FN18" s="170"/>
      <c r="FO18" s="170"/>
      <c r="FP18" s="170"/>
      <c r="FQ18" s="170"/>
      <c r="FR18" s="170"/>
      <c r="FS18" s="170"/>
      <c r="FT18" s="170"/>
      <c r="FU18" s="170"/>
      <c r="FV18" s="170"/>
      <c r="FW18" s="170"/>
      <c r="FX18" s="170" t="s">
        <v>107</v>
      </c>
      <c r="FY18" s="170"/>
      <c r="FZ18" s="170"/>
      <c r="GA18" s="170"/>
      <c r="GB18" s="170"/>
      <c r="GC18" s="170"/>
      <c r="GD18" s="170"/>
      <c r="GE18" s="170"/>
      <c r="GF18" s="170"/>
      <c r="GG18" s="170"/>
      <c r="GH18" s="170"/>
      <c r="GI18" s="170"/>
      <c r="GJ18" s="170"/>
      <c r="GK18" s="170"/>
      <c r="GL18" s="170"/>
      <c r="GM18" s="170"/>
      <c r="GN18" s="170"/>
      <c r="GO18" s="170"/>
      <c r="GP18" s="170"/>
      <c r="GQ18" s="170"/>
      <c r="GR18" s="170"/>
      <c r="GS18" s="170"/>
      <c r="GT18" s="170"/>
      <c r="GU18" s="170"/>
      <c r="GV18" s="170"/>
      <c r="GW18" s="170"/>
    </row>
    <row r="19" s="8" customFormat="true" ht="10.5" hidden="false" customHeight="false" outlineLevel="0" collapsed="false">
      <c r="A19" s="170"/>
      <c r="B19" s="170"/>
      <c r="C19" s="170"/>
      <c r="D19" s="170"/>
      <c r="E19" s="170"/>
      <c r="F19" s="170"/>
      <c r="G19" s="170"/>
      <c r="H19" s="170"/>
      <c r="I19" s="170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170"/>
      <c r="W19" s="170"/>
      <c r="X19" s="170"/>
      <c r="Y19" s="170"/>
      <c r="Z19" s="170"/>
      <c r="AA19" s="170"/>
      <c r="AB19" s="170"/>
      <c r="AC19" s="170"/>
      <c r="AD19" s="170"/>
      <c r="AE19" s="170"/>
      <c r="AF19" s="170"/>
      <c r="AG19" s="170"/>
      <c r="AH19" s="170"/>
      <c r="AI19" s="170"/>
      <c r="AJ19" s="170"/>
      <c r="AK19" s="170"/>
      <c r="AL19" s="170"/>
      <c r="AM19" s="170"/>
      <c r="AN19" s="170"/>
      <c r="AO19" s="170"/>
      <c r="AP19" s="170"/>
      <c r="AQ19" s="170"/>
      <c r="AR19" s="170"/>
      <c r="AS19" s="170"/>
      <c r="AT19" s="170"/>
      <c r="AU19" s="170"/>
      <c r="AV19" s="170"/>
      <c r="AW19" s="170"/>
      <c r="AX19" s="170"/>
      <c r="AY19" s="170"/>
      <c r="AZ19" s="170"/>
      <c r="BA19" s="170"/>
      <c r="BB19" s="170"/>
      <c r="BC19" s="170"/>
      <c r="BD19" s="170"/>
      <c r="BE19" s="170"/>
      <c r="BF19" s="170"/>
      <c r="BG19" s="170"/>
      <c r="BH19" s="170"/>
      <c r="BI19" s="170"/>
      <c r="BJ19" s="170"/>
      <c r="BK19" s="170"/>
      <c r="BL19" s="170"/>
      <c r="BM19" s="170" t="s">
        <v>179</v>
      </c>
      <c r="BN19" s="170"/>
      <c r="BO19" s="170"/>
      <c r="BP19" s="170"/>
      <c r="BQ19" s="170"/>
      <c r="BR19" s="170"/>
      <c r="BS19" s="170"/>
      <c r="BT19" s="170"/>
      <c r="BU19" s="170"/>
      <c r="BV19" s="170"/>
      <c r="BW19" s="170"/>
      <c r="BX19" s="170"/>
      <c r="BY19" s="170"/>
      <c r="BZ19" s="170"/>
      <c r="CA19" s="170"/>
      <c r="CB19" s="170"/>
      <c r="CC19" s="170"/>
      <c r="CD19" s="170"/>
      <c r="CE19" s="170"/>
      <c r="CF19" s="170"/>
      <c r="CG19" s="170"/>
      <c r="CH19" s="170"/>
      <c r="CI19" s="170"/>
      <c r="CJ19" s="170"/>
      <c r="CK19" s="170"/>
      <c r="CL19" s="170"/>
      <c r="CM19" s="170"/>
      <c r="CN19" s="170"/>
      <c r="CO19" s="170"/>
      <c r="CP19" s="170"/>
      <c r="CQ19" s="170"/>
      <c r="CR19" s="170"/>
      <c r="CS19" s="170"/>
      <c r="CT19" s="170"/>
      <c r="CU19" s="170"/>
      <c r="CV19" s="170"/>
      <c r="CW19" s="170"/>
      <c r="CX19" s="170"/>
      <c r="CY19" s="170"/>
      <c r="CZ19" s="170"/>
      <c r="DA19" s="170"/>
      <c r="DB19" s="170"/>
      <c r="DC19" s="170"/>
      <c r="DD19" s="170"/>
      <c r="DE19" s="170"/>
      <c r="DF19" s="170"/>
      <c r="DG19" s="170"/>
      <c r="DH19" s="170"/>
      <c r="DI19" s="170"/>
      <c r="DJ19" s="170" t="s">
        <v>154</v>
      </c>
      <c r="DK19" s="170"/>
      <c r="DL19" s="170"/>
      <c r="DM19" s="170"/>
      <c r="DN19" s="170"/>
      <c r="DO19" s="170"/>
      <c r="DP19" s="170"/>
      <c r="DQ19" s="170"/>
      <c r="DR19" s="170"/>
      <c r="DS19" s="170"/>
      <c r="DT19" s="170"/>
      <c r="DU19" s="170"/>
      <c r="DV19" s="170"/>
      <c r="DW19" s="170"/>
      <c r="DX19" s="170"/>
      <c r="DY19" s="170"/>
      <c r="DZ19" s="170"/>
      <c r="EA19" s="170"/>
      <c r="EB19" s="170"/>
      <c r="EC19" s="170"/>
      <c r="ED19" s="170"/>
      <c r="EE19" s="170"/>
      <c r="EF19" s="170"/>
      <c r="EG19" s="170"/>
      <c r="EH19" s="170"/>
      <c r="EI19" s="170" t="s">
        <v>491</v>
      </c>
      <c r="EJ19" s="170"/>
      <c r="EK19" s="170"/>
      <c r="EL19" s="170"/>
      <c r="EM19" s="170"/>
      <c r="EN19" s="170"/>
      <c r="EO19" s="170"/>
      <c r="EP19" s="170"/>
      <c r="EQ19" s="170"/>
      <c r="ER19" s="170"/>
      <c r="ES19" s="170"/>
      <c r="ET19" s="170"/>
      <c r="EU19" s="170"/>
      <c r="EV19" s="170"/>
      <c r="EW19" s="170"/>
      <c r="EX19" s="170"/>
      <c r="EY19" s="170"/>
      <c r="EZ19" s="170"/>
      <c r="FA19" s="170"/>
      <c r="FB19" s="170"/>
      <c r="FC19" s="170"/>
      <c r="FD19" s="170"/>
      <c r="FE19" s="170"/>
      <c r="FF19" s="170"/>
      <c r="FG19" s="170"/>
      <c r="FH19" s="170"/>
      <c r="FI19" s="170" t="s">
        <v>492</v>
      </c>
      <c r="FJ19" s="170"/>
      <c r="FK19" s="170"/>
      <c r="FL19" s="170"/>
      <c r="FM19" s="170"/>
      <c r="FN19" s="170"/>
      <c r="FO19" s="170"/>
      <c r="FP19" s="170"/>
      <c r="FQ19" s="170"/>
      <c r="FR19" s="170"/>
      <c r="FS19" s="170"/>
      <c r="FT19" s="170"/>
      <c r="FU19" s="170"/>
      <c r="FV19" s="170"/>
      <c r="FW19" s="170"/>
      <c r="FX19" s="170"/>
      <c r="FY19" s="170"/>
      <c r="FZ19" s="170"/>
      <c r="GA19" s="170"/>
      <c r="GB19" s="170"/>
      <c r="GC19" s="170"/>
      <c r="GD19" s="170"/>
      <c r="GE19" s="170"/>
      <c r="GF19" s="170"/>
      <c r="GG19" s="170"/>
      <c r="GH19" s="170"/>
      <c r="GI19" s="170"/>
      <c r="GJ19" s="170"/>
      <c r="GK19" s="170"/>
      <c r="GL19" s="170"/>
      <c r="GM19" s="170"/>
      <c r="GN19" s="170"/>
      <c r="GO19" s="170"/>
      <c r="GP19" s="170"/>
      <c r="GQ19" s="170"/>
      <c r="GR19" s="170"/>
      <c r="GS19" s="170"/>
      <c r="GT19" s="170"/>
      <c r="GU19" s="170"/>
      <c r="GV19" s="170"/>
      <c r="GW19" s="170"/>
    </row>
    <row r="20" s="8" customFormat="true" ht="10.5" hidden="false" customHeight="false" outlineLevel="0" collapsed="false">
      <c r="A20" s="170"/>
      <c r="B20" s="170"/>
      <c r="C20" s="170"/>
      <c r="D20" s="170"/>
      <c r="E20" s="170"/>
      <c r="F20" s="170"/>
      <c r="G20" s="170"/>
      <c r="H20" s="170"/>
      <c r="I20" s="170"/>
      <c r="J20" s="170"/>
      <c r="K20" s="170"/>
      <c r="L20" s="170"/>
      <c r="M20" s="170"/>
      <c r="N20" s="170"/>
      <c r="O20" s="170"/>
      <c r="P20" s="170"/>
      <c r="Q20" s="170"/>
      <c r="R20" s="170"/>
      <c r="S20" s="170"/>
      <c r="T20" s="170"/>
      <c r="U20" s="170"/>
      <c r="V20" s="170"/>
      <c r="W20" s="170"/>
      <c r="X20" s="170"/>
      <c r="Y20" s="170"/>
      <c r="Z20" s="170"/>
      <c r="AA20" s="170"/>
      <c r="AB20" s="170"/>
      <c r="AC20" s="170"/>
      <c r="AD20" s="170"/>
      <c r="AE20" s="170"/>
      <c r="AF20" s="170"/>
      <c r="AG20" s="170"/>
      <c r="AH20" s="170"/>
      <c r="AI20" s="170"/>
      <c r="AJ20" s="170"/>
      <c r="AK20" s="170"/>
      <c r="AL20" s="170"/>
      <c r="AM20" s="170"/>
      <c r="AN20" s="170"/>
      <c r="AO20" s="170"/>
      <c r="AP20" s="170"/>
      <c r="AQ20" s="170"/>
      <c r="AR20" s="170"/>
      <c r="AS20" s="170"/>
      <c r="AT20" s="170"/>
      <c r="AU20" s="170"/>
      <c r="AV20" s="170"/>
      <c r="AW20" s="170"/>
      <c r="AX20" s="170"/>
      <c r="AY20" s="170"/>
      <c r="AZ20" s="170"/>
      <c r="BA20" s="170"/>
      <c r="BB20" s="170"/>
      <c r="BC20" s="170"/>
      <c r="BD20" s="170"/>
      <c r="BE20" s="170"/>
      <c r="BF20" s="170"/>
      <c r="BG20" s="170"/>
      <c r="BH20" s="170"/>
      <c r="BI20" s="170"/>
      <c r="BJ20" s="170"/>
      <c r="BK20" s="170"/>
      <c r="BL20" s="170"/>
      <c r="BM20" s="170"/>
      <c r="BN20" s="170"/>
      <c r="BO20" s="170"/>
      <c r="BP20" s="170"/>
      <c r="BQ20" s="170"/>
      <c r="BR20" s="170"/>
      <c r="BS20" s="170"/>
      <c r="BT20" s="170"/>
      <c r="BU20" s="170"/>
      <c r="BV20" s="170"/>
      <c r="BW20" s="170"/>
      <c r="BX20" s="170"/>
      <c r="BY20" s="170"/>
      <c r="BZ20" s="170"/>
      <c r="CA20" s="170"/>
      <c r="CB20" s="170"/>
      <c r="CC20" s="170"/>
      <c r="CD20" s="170"/>
      <c r="CE20" s="170"/>
      <c r="CF20" s="170"/>
      <c r="CG20" s="170"/>
      <c r="CH20" s="170"/>
      <c r="CI20" s="170"/>
      <c r="CJ20" s="170"/>
      <c r="CK20" s="170"/>
      <c r="CL20" s="170"/>
      <c r="CM20" s="170"/>
      <c r="CN20" s="170"/>
      <c r="CO20" s="170"/>
      <c r="CP20" s="170"/>
      <c r="CQ20" s="170"/>
      <c r="CR20" s="170"/>
      <c r="CS20" s="170"/>
      <c r="CT20" s="170"/>
      <c r="CU20" s="170"/>
      <c r="CV20" s="170"/>
      <c r="CW20" s="170"/>
      <c r="CX20" s="170"/>
      <c r="CY20" s="170"/>
      <c r="CZ20" s="170"/>
      <c r="DA20" s="170"/>
      <c r="DB20" s="170"/>
      <c r="DC20" s="170"/>
      <c r="DD20" s="170"/>
      <c r="DE20" s="170"/>
      <c r="DF20" s="170"/>
      <c r="DG20" s="170"/>
      <c r="DH20" s="170"/>
      <c r="DI20" s="170"/>
      <c r="DJ20" s="170"/>
      <c r="DK20" s="170"/>
      <c r="DL20" s="170"/>
      <c r="DM20" s="170"/>
      <c r="DN20" s="170"/>
      <c r="DO20" s="170"/>
      <c r="DP20" s="170"/>
      <c r="DQ20" s="170"/>
      <c r="DR20" s="170"/>
      <c r="DS20" s="170"/>
      <c r="DT20" s="170"/>
      <c r="DU20" s="170"/>
      <c r="DV20" s="170"/>
      <c r="DW20" s="170"/>
      <c r="DX20" s="170"/>
      <c r="DY20" s="170"/>
      <c r="DZ20" s="170"/>
      <c r="EA20" s="170"/>
      <c r="EB20" s="170"/>
      <c r="EC20" s="170"/>
      <c r="ED20" s="170"/>
      <c r="EE20" s="170"/>
      <c r="EF20" s="170"/>
      <c r="EG20" s="170"/>
      <c r="EH20" s="170"/>
      <c r="EI20" s="170" t="s">
        <v>493</v>
      </c>
      <c r="EJ20" s="170"/>
      <c r="EK20" s="170"/>
      <c r="EL20" s="170"/>
      <c r="EM20" s="170"/>
      <c r="EN20" s="170"/>
      <c r="EO20" s="170"/>
      <c r="EP20" s="170"/>
      <c r="EQ20" s="170"/>
      <c r="ER20" s="170"/>
      <c r="ES20" s="170"/>
      <c r="ET20" s="170"/>
      <c r="EU20" s="170"/>
      <c r="EV20" s="170"/>
      <c r="EW20" s="170"/>
      <c r="EX20" s="170"/>
      <c r="EY20" s="170"/>
      <c r="EZ20" s="170"/>
      <c r="FA20" s="170"/>
      <c r="FB20" s="170"/>
      <c r="FC20" s="170"/>
      <c r="FD20" s="170"/>
      <c r="FE20" s="170"/>
      <c r="FF20" s="170"/>
      <c r="FG20" s="170"/>
      <c r="FH20" s="170"/>
      <c r="FI20" s="170" t="s">
        <v>494</v>
      </c>
      <c r="FJ20" s="170"/>
      <c r="FK20" s="170"/>
      <c r="FL20" s="170"/>
      <c r="FM20" s="170"/>
      <c r="FN20" s="170"/>
      <c r="FO20" s="170"/>
      <c r="FP20" s="170"/>
      <c r="FQ20" s="170"/>
      <c r="FR20" s="170"/>
      <c r="FS20" s="170"/>
      <c r="FT20" s="170"/>
      <c r="FU20" s="170"/>
      <c r="FV20" s="170"/>
      <c r="FW20" s="170"/>
      <c r="FX20" s="170"/>
      <c r="FY20" s="170"/>
      <c r="FZ20" s="170"/>
      <c r="GA20" s="170"/>
      <c r="GB20" s="170"/>
      <c r="GC20" s="170"/>
      <c r="GD20" s="170"/>
      <c r="GE20" s="170"/>
      <c r="GF20" s="170"/>
      <c r="GG20" s="170"/>
      <c r="GH20" s="170"/>
      <c r="GI20" s="170"/>
      <c r="GJ20" s="170"/>
      <c r="GK20" s="170"/>
      <c r="GL20" s="170"/>
      <c r="GM20" s="170"/>
      <c r="GN20" s="170"/>
      <c r="GO20" s="170"/>
      <c r="GP20" s="170"/>
      <c r="GQ20" s="170"/>
      <c r="GR20" s="170"/>
      <c r="GS20" s="170"/>
      <c r="GT20" s="170"/>
      <c r="GU20" s="170"/>
      <c r="GV20" s="170"/>
      <c r="GW20" s="170"/>
    </row>
    <row r="21" s="8" customFormat="true" ht="10.5" hidden="false" customHeight="false" outlineLevel="0" collapsed="false">
      <c r="A21" s="170"/>
      <c r="B21" s="170"/>
      <c r="C21" s="170"/>
      <c r="D21" s="170"/>
      <c r="E21" s="170"/>
      <c r="F21" s="170"/>
      <c r="G21" s="170"/>
      <c r="H21" s="170"/>
      <c r="I21" s="170"/>
      <c r="J21" s="170"/>
      <c r="K21" s="170"/>
      <c r="L21" s="170"/>
      <c r="M21" s="170"/>
      <c r="N21" s="170"/>
      <c r="O21" s="170"/>
      <c r="P21" s="170"/>
      <c r="Q21" s="170"/>
      <c r="R21" s="170"/>
      <c r="S21" s="170"/>
      <c r="T21" s="170"/>
      <c r="U21" s="170"/>
      <c r="V21" s="170"/>
      <c r="W21" s="170"/>
      <c r="X21" s="170"/>
      <c r="Y21" s="170"/>
      <c r="Z21" s="170"/>
      <c r="AA21" s="170"/>
      <c r="AB21" s="170"/>
      <c r="AC21" s="170"/>
      <c r="AD21" s="170"/>
      <c r="AE21" s="170"/>
      <c r="AF21" s="170"/>
      <c r="AG21" s="170"/>
      <c r="AH21" s="170"/>
      <c r="AI21" s="170"/>
      <c r="AJ21" s="170"/>
      <c r="AK21" s="170"/>
      <c r="AL21" s="170"/>
      <c r="AM21" s="170"/>
      <c r="AN21" s="170"/>
      <c r="AO21" s="170"/>
      <c r="AP21" s="170"/>
      <c r="AQ21" s="170"/>
      <c r="AR21" s="170"/>
      <c r="AS21" s="170"/>
      <c r="AT21" s="170"/>
      <c r="AU21" s="170"/>
      <c r="AV21" s="170"/>
      <c r="AW21" s="170"/>
      <c r="AX21" s="170"/>
      <c r="AY21" s="170"/>
      <c r="AZ21" s="170"/>
      <c r="BA21" s="170"/>
      <c r="BB21" s="170"/>
      <c r="BC21" s="170"/>
      <c r="BD21" s="170"/>
      <c r="BE21" s="170"/>
      <c r="BF21" s="170"/>
      <c r="BG21" s="170"/>
      <c r="BH21" s="170"/>
      <c r="BI21" s="170"/>
      <c r="BJ21" s="170"/>
      <c r="BK21" s="170"/>
      <c r="BL21" s="170"/>
      <c r="BM21" s="170"/>
      <c r="BN21" s="170"/>
      <c r="BO21" s="170"/>
      <c r="BP21" s="170"/>
      <c r="BQ21" s="170"/>
      <c r="BR21" s="170"/>
      <c r="BS21" s="170"/>
      <c r="BT21" s="170"/>
      <c r="BU21" s="170"/>
      <c r="BV21" s="170"/>
      <c r="BW21" s="170"/>
      <c r="BX21" s="170"/>
      <c r="BY21" s="170"/>
      <c r="BZ21" s="170"/>
      <c r="CA21" s="170"/>
      <c r="CB21" s="170"/>
      <c r="CC21" s="170"/>
      <c r="CD21" s="170"/>
      <c r="CE21" s="170"/>
      <c r="CF21" s="170"/>
      <c r="CG21" s="170"/>
      <c r="CH21" s="170"/>
      <c r="CI21" s="170"/>
      <c r="CJ21" s="170"/>
      <c r="CK21" s="170"/>
      <c r="CL21" s="170"/>
      <c r="CM21" s="170"/>
      <c r="CN21" s="170"/>
      <c r="CO21" s="170"/>
      <c r="CP21" s="170"/>
      <c r="CQ21" s="170"/>
      <c r="CR21" s="170"/>
      <c r="CS21" s="170"/>
      <c r="CT21" s="170"/>
      <c r="CU21" s="170"/>
      <c r="CV21" s="170"/>
      <c r="CW21" s="170"/>
      <c r="CX21" s="170"/>
      <c r="CY21" s="170"/>
      <c r="CZ21" s="170"/>
      <c r="DA21" s="170"/>
      <c r="DB21" s="170"/>
      <c r="DC21" s="170"/>
      <c r="DD21" s="170"/>
      <c r="DE21" s="170"/>
      <c r="DF21" s="170"/>
      <c r="DG21" s="170"/>
      <c r="DH21" s="170"/>
      <c r="DI21" s="170"/>
      <c r="DJ21" s="170"/>
      <c r="DK21" s="170"/>
      <c r="DL21" s="170"/>
      <c r="DM21" s="170"/>
      <c r="DN21" s="170"/>
      <c r="DO21" s="170"/>
      <c r="DP21" s="170"/>
      <c r="DQ21" s="170"/>
      <c r="DR21" s="170"/>
      <c r="DS21" s="170"/>
      <c r="DT21" s="170"/>
      <c r="DU21" s="170"/>
      <c r="DV21" s="170"/>
      <c r="DW21" s="170"/>
      <c r="DX21" s="170"/>
      <c r="DY21" s="170"/>
      <c r="DZ21" s="170"/>
      <c r="EA21" s="170"/>
      <c r="EB21" s="170"/>
      <c r="EC21" s="170"/>
      <c r="ED21" s="170"/>
      <c r="EE21" s="170"/>
      <c r="EF21" s="170"/>
      <c r="EG21" s="170"/>
      <c r="EH21" s="170"/>
      <c r="EI21" s="170" t="s">
        <v>495</v>
      </c>
      <c r="EJ21" s="170"/>
      <c r="EK21" s="170"/>
      <c r="EL21" s="170"/>
      <c r="EM21" s="170"/>
      <c r="EN21" s="170"/>
      <c r="EO21" s="170"/>
      <c r="EP21" s="170"/>
      <c r="EQ21" s="170"/>
      <c r="ER21" s="170"/>
      <c r="ES21" s="170"/>
      <c r="ET21" s="170"/>
      <c r="EU21" s="170"/>
      <c r="EV21" s="170"/>
      <c r="EW21" s="170"/>
      <c r="EX21" s="170"/>
      <c r="EY21" s="170"/>
      <c r="EZ21" s="170"/>
      <c r="FA21" s="170"/>
      <c r="FB21" s="170"/>
      <c r="FC21" s="170"/>
      <c r="FD21" s="170"/>
      <c r="FE21" s="170"/>
      <c r="FF21" s="170"/>
      <c r="FG21" s="170"/>
      <c r="FH21" s="170"/>
      <c r="FI21" s="170" t="s">
        <v>496</v>
      </c>
      <c r="FJ21" s="170"/>
      <c r="FK21" s="170"/>
      <c r="FL21" s="170"/>
      <c r="FM21" s="170"/>
      <c r="FN21" s="170"/>
      <c r="FO21" s="170"/>
      <c r="FP21" s="170"/>
      <c r="FQ21" s="170"/>
      <c r="FR21" s="170"/>
      <c r="FS21" s="170"/>
      <c r="FT21" s="170"/>
      <c r="FU21" s="170"/>
      <c r="FV21" s="170"/>
      <c r="FW21" s="170"/>
      <c r="FX21" s="170"/>
      <c r="FY21" s="170"/>
      <c r="FZ21" s="170"/>
      <c r="GA21" s="170"/>
      <c r="GB21" s="170"/>
      <c r="GC21" s="170"/>
      <c r="GD21" s="170"/>
      <c r="GE21" s="170"/>
      <c r="GF21" s="170"/>
      <c r="GG21" s="170"/>
      <c r="GH21" s="170"/>
      <c r="GI21" s="170"/>
      <c r="GJ21" s="170"/>
      <c r="GK21" s="170"/>
      <c r="GL21" s="170"/>
      <c r="GM21" s="170"/>
      <c r="GN21" s="170"/>
      <c r="GO21" s="170"/>
      <c r="GP21" s="170"/>
      <c r="GQ21" s="170"/>
      <c r="GR21" s="170"/>
      <c r="GS21" s="170"/>
      <c r="GT21" s="170"/>
      <c r="GU21" s="170"/>
      <c r="GV21" s="170"/>
      <c r="GW21" s="170"/>
    </row>
    <row r="22" s="8" customFormat="true" ht="10.5" hidden="false" customHeight="false" outlineLevel="0" collapsed="false">
      <c r="A22" s="170"/>
      <c r="B22" s="170"/>
      <c r="C22" s="170"/>
      <c r="D22" s="170"/>
      <c r="E22" s="170"/>
      <c r="F22" s="170"/>
      <c r="G22" s="170"/>
      <c r="H22" s="170"/>
      <c r="I22" s="17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170"/>
      <c r="W22" s="170"/>
      <c r="X22" s="170"/>
      <c r="Y22" s="170"/>
      <c r="Z22" s="170"/>
      <c r="AA22" s="170"/>
      <c r="AB22" s="170"/>
      <c r="AC22" s="170"/>
      <c r="AD22" s="170"/>
      <c r="AE22" s="170"/>
      <c r="AF22" s="170"/>
      <c r="AG22" s="170"/>
      <c r="AH22" s="170"/>
      <c r="AI22" s="170"/>
      <c r="AJ22" s="170"/>
      <c r="AK22" s="170"/>
      <c r="AL22" s="170"/>
      <c r="AM22" s="170"/>
      <c r="AN22" s="170"/>
      <c r="AO22" s="170"/>
      <c r="AP22" s="170"/>
      <c r="AQ22" s="170"/>
      <c r="AR22" s="170"/>
      <c r="AS22" s="170"/>
      <c r="AT22" s="170"/>
      <c r="AU22" s="170"/>
      <c r="AV22" s="170"/>
      <c r="AW22" s="170"/>
      <c r="AX22" s="170"/>
      <c r="AY22" s="170"/>
      <c r="AZ22" s="170"/>
      <c r="BA22" s="170"/>
      <c r="BB22" s="170"/>
      <c r="BC22" s="170"/>
      <c r="BD22" s="170"/>
      <c r="BE22" s="170"/>
      <c r="BF22" s="170"/>
      <c r="BG22" s="170"/>
      <c r="BH22" s="170"/>
      <c r="BI22" s="170"/>
      <c r="BJ22" s="170"/>
      <c r="BK22" s="170"/>
      <c r="BL22" s="170"/>
      <c r="BM22" s="170"/>
      <c r="BN22" s="170"/>
      <c r="BO22" s="170"/>
      <c r="BP22" s="170"/>
      <c r="BQ22" s="170"/>
      <c r="BR22" s="170"/>
      <c r="BS22" s="170"/>
      <c r="BT22" s="170"/>
      <c r="BU22" s="170"/>
      <c r="BV22" s="170"/>
      <c r="BW22" s="170"/>
      <c r="BX22" s="170"/>
      <c r="BY22" s="170"/>
      <c r="BZ22" s="170"/>
      <c r="CA22" s="170"/>
      <c r="CB22" s="170"/>
      <c r="CC22" s="170"/>
      <c r="CD22" s="170"/>
      <c r="CE22" s="170"/>
      <c r="CF22" s="170"/>
      <c r="CG22" s="170"/>
      <c r="CH22" s="170"/>
      <c r="CI22" s="170"/>
      <c r="CJ22" s="170"/>
      <c r="CK22" s="170"/>
      <c r="CL22" s="170"/>
      <c r="CM22" s="170"/>
      <c r="CN22" s="170"/>
      <c r="CO22" s="170"/>
      <c r="CP22" s="170"/>
      <c r="CQ22" s="170"/>
      <c r="CR22" s="170"/>
      <c r="CS22" s="170"/>
      <c r="CT22" s="170"/>
      <c r="CU22" s="170"/>
      <c r="CV22" s="170"/>
      <c r="CW22" s="170"/>
      <c r="CX22" s="170"/>
      <c r="CY22" s="170"/>
      <c r="CZ22" s="170"/>
      <c r="DA22" s="170"/>
      <c r="DB22" s="170"/>
      <c r="DC22" s="170"/>
      <c r="DD22" s="170"/>
      <c r="DE22" s="170"/>
      <c r="DF22" s="170"/>
      <c r="DG22" s="170"/>
      <c r="DH22" s="170"/>
      <c r="DI22" s="170"/>
      <c r="DJ22" s="170"/>
      <c r="DK22" s="170"/>
      <c r="DL22" s="170"/>
      <c r="DM22" s="170"/>
      <c r="DN22" s="170"/>
      <c r="DO22" s="170"/>
      <c r="DP22" s="170"/>
      <c r="DQ22" s="170"/>
      <c r="DR22" s="170"/>
      <c r="DS22" s="170"/>
      <c r="DT22" s="170"/>
      <c r="DU22" s="170"/>
      <c r="DV22" s="170"/>
      <c r="DW22" s="170"/>
      <c r="DX22" s="170"/>
      <c r="DY22" s="170"/>
      <c r="DZ22" s="170"/>
      <c r="EA22" s="170"/>
      <c r="EB22" s="170"/>
      <c r="EC22" s="170"/>
      <c r="ED22" s="170"/>
      <c r="EE22" s="170"/>
      <c r="EF22" s="170"/>
      <c r="EG22" s="170"/>
      <c r="EH22" s="170"/>
      <c r="EI22" s="170"/>
      <c r="EJ22" s="170"/>
      <c r="EK22" s="170"/>
      <c r="EL22" s="170"/>
      <c r="EM22" s="170"/>
      <c r="EN22" s="170"/>
      <c r="EO22" s="170"/>
      <c r="EP22" s="170"/>
      <c r="EQ22" s="170"/>
      <c r="ER22" s="170"/>
      <c r="ES22" s="170"/>
      <c r="ET22" s="170"/>
      <c r="EU22" s="170"/>
      <c r="EV22" s="170"/>
      <c r="EW22" s="170"/>
      <c r="EX22" s="170"/>
      <c r="EY22" s="170"/>
      <c r="EZ22" s="170"/>
      <c r="FA22" s="170"/>
      <c r="FB22" s="170"/>
      <c r="FC22" s="170"/>
      <c r="FD22" s="170"/>
      <c r="FE22" s="170"/>
      <c r="FF22" s="170"/>
      <c r="FG22" s="170"/>
      <c r="FH22" s="170"/>
      <c r="FI22" s="170" t="s">
        <v>497</v>
      </c>
      <c r="FJ22" s="170"/>
      <c r="FK22" s="170"/>
      <c r="FL22" s="170"/>
      <c r="FM22" s="170"/>
      <c r="FN22" s="170"/>
      <c r="FO22" s="170"/>
      <c r="FP22" s="170"/>
      <c r="FQ22" s="170"/>
      <c r="FR22" s="170"/>
      <c r="FS22" s="170"/>
      <c r="FT22" s="170"/>
      <c r="FU22" s="170"/>
      <c r="FV22" s="170"/>
      <c r="FW22" s="170"/>
      <c r="FX22" s="170"/>
      <c r="FY22" s="170"/>
      <c r="FZ22" s="170"/>
      <c r="GA22" s="170"/>
      <c r="GB22" s="170"/>
      <c r="GC22" s="170"/>
      <c r="GD22" s="170"/>
      <c r="GE22" s="170"/>
      <c r="GF22" s="170"/>
      <c r="GG22" s="170"/>
      <c r="GH22" s="170"/>
      <c r="GI22" s="170"/>
      <c r="GJ22" s="170"/>
      <c r="GK22" s="170"/>
      <c r="GL22" s="170"/>
      <c r="GM22" s="170"/>
      <c r="GN22" s="170"/>
      <c r="GO22" s="170"/>
      <c r="GP22" s="170"/>
      <c r="GQ22" s="170"/>
      <c r="GR22" s="170"/>
      <c r="GS22" s="170"/>
      <c r="GT22" s="170"/>
      <c r="GU22" s="170"/>
      <c r="GV22" s="170"/>
      <c r="GW22" s="170"/>
    </row>
    <row r="23" s="8" customFormat="true" ht="10.5" hidden="false" customHeight="false" outlineLevel="0" collapsed="false">
      <c r="A23" s="170"/>
      <c r="B23" s="170"/>
      <c r="C23" s="170"/>
      <c r="D23" s="170"/>
      <c r="E23" s="170"/>
      <c r="F23" s="170"/>
      <c r="G23" s="170"/>
      <c r="H23" s="170"/>
      <c r="I23" s="170"/>
      <c r="J23" s="170"/>
      <c r="K23" s="170"/>
      <c r="L23" s="170"/>
      <c r="M23" s="170"/>
      <c r="N23" s="170"/>
      <c r="O23" s="170"/>
      <c r="P23" s="170"/>
      <c r="Q23" s="170"/>
      <c r="R23" s="170"/>
      <c r="S23" s="170"/>
      <c r="T23" s="170"/>
      <c r="U23" s="170"/>
      <c r="V23" s="170"/>
      <c r="W23" s="170"/>
      <c r="X23" s="170"/>
      <c r="Y23" s="170"/>
      <c r="Z23" s="170"/>
      <c r="AA23" s="170"/>
      <c r="AB23" s="170"/>
      <c r="AC23" s="170"/>
      <c r="AD23" s="170"/>
      <c r="AE23" s="170"/>
      <c r="AF23" s="170"/>
      <c r="AG23" s="170"/>
      <c r="AH23" s="170"/>
      <c r="AI23" s="170"/>
      <c r="AJ23" s="170"/>
      <c r="AK23" s="170"/>
      <c r="AL23" s="170"/>
      <c r="AM23" s="170"/>
      <c r="AN23" s="170"/>
      <c r="AO23" s="170"/>
      <c r="AP23" s="170"/>
      <c r="AQ23" s="170"/>
      <c r="AR23" s="170"/>
      <c r="AS23" s="170"/>
      <c r="AT23" s="170"/>
      <c r="AU23" s="170"/>
      <c r="AV23" s="170"/>
      <c r="AW23" s="170"/>
      <c r="AX23" s="170"/>
      <c r="AY23" s="170"/>
      <c r="AZ23" s="170"/>
      <c r="BA23" s="170"/>
      <c r="BB23" s="170"/>
      <c r="BC23" s="170"/>
      <c r="BD23" s="170"/>
      <c r="BE23" s="170"/>
      <c r="BF23" s="170"/>
      <c r="BG23" s="170"/>
      <c r="BH23" s="170"/>
      <c r="BI23" s="170"/>
      <c r="BJ23" s="170"/>
      <c r="BK23" s="170"/>
      <c r="BL23" s="170"/>
      <c r="BM23" s="170"/>
      <c r="BN23" s="170"/>
      <c r="BO23" s="170"/>
      <c r="BP23" s="170"/>
      <c r="BQ23" s="170"/>
      <c r="BR23" s="170"/>
      <c r="BS23" s="170"/>
      <c r="BT23" s="170"/>
      <c r="BU23" s="170"/>
      <c r="BV23" s="170"/>
      <c r="BW23" s="170"/>
      <c r="BX23" s="170"/>
      <c r="BY23" s="170"/>
      <c r="BZ23" s="170"/>
      <c r="CA23" s="170"/>
      <c r="CB23" s="170"/>
      <c r="CC23" s="170"/>
      <c r="CD23" s="170"/>
      <c r="CE23" s="170"/>
      <c r="CF23" s="170"/>
      <c r="CG23" s="170"/>
      <c r="CH23" s="170"/>
      <c r="CI23" s="170"/>
      <c r="CJ23" s="170"/>
      <c r="CK23" s="170"/>
      <c r="CL23" s="170"/>
      <c r="CM23" s="170"/>
      <c r="CN23" s="170"/>
      <c r="CO23" s="170"/>
      <c r="CP23" s="170"/>
      <c r="CQ23" s="170"/>
      <c r="CR23" s="170"/>
      <c r="CS23" s="170"/>
      <c r="CT23" s="170"/>
      <c r="CU23" s="170"/>
      <c r="CV23" s="170"/>
      <c r="CW23" s="170"/>
      <c r="CX23" s="170"/>
      <c r="CY23" s="170"/>
      <c r="CZ23" s="170"/>
      <c r="DA23" s="170"/>
      <c r="DB23" s="170"/>
      <c r="DC23" s="170"/>
      <c r="DD23" s="170"/>
      <c r="DE23" s="170"/>
      <c r="DF23" s="170"/>
      <c r="DG23" s="170"/>
      <c r="DH23" s="170"/>
      <c r="DI23" s="170"/>
      <c r="DJ23" s="170"/>
      <c r="DK23" s="170"/>
      <c r="DL23" s="170"/>
      <c r="DM23" s="170"/>
      <c r="DN23" s="170"/>
      <c r="DO23" s="170"/>
      <c r="DP23" s="170"/>
      <c r="DQ23" s="170"/>
      <c r="DR23" s="170"/>
      <c r="DS23" s="170"/>
      <c r="DT23" s="170"/>
      <c r="DU23" s="170"/>
      <c r="DV23" s="170"/>
      <c r="DW23" s="170"/>
      <c r="DX23" s="170"/>
      <c r="DY23" s="170"/>
      <c r="DZ23" s="170"/>
      <c r="EA23" s="170"/>
      <c r="EB23" s="170"/>
      <c r="EC23" s="170"/>
      <c r="ED23" s="170"/>
      <c r="EE23" s="170"/>
      <c r="EF23" s="170"/>
      <c r="EG23" s="170"/>
      <c r="EH23" s="170"/>
      <c r="EI23" s="170"/>
      <c r="EJ23" s="170"/>
      <c r="EK23" s="170"/>
      <c r="EL23" s="170"/>
      <c r="EM23" s="170"/>
      <c r="EN23" s="170"/>
      <c r="EO23" s="170"/>
      <c r="EP23" s="170"/>
      <c r="EQ23" s="170"/>
      <c r="ER23" s="170"/>
      <c r="ES23" s="170"/>
      <c r="ET23" s="170"/>
      <c r="EU23" s="170"/>
      <c r="EV23" s="170"/>
      <c r="EW23" s="170"/>
      <c r="EX23" s="170"/>
      <c r="EY23" s="170"/>
      <c r="EZ23" s="170"/>
      <c r="FA23" s="170"/>
      <c r="FB23" s="170"/>
      <c r="FC23" s="170"/>
      <c r="FD23" s="170"/>
      <c r="FE23" s="170"/>
      <c r="FF23" s="170"/>
      <c r="FG23" s="170"/>
      <c r="FH23" s="170"/>
      <c r="FI23" s="170" t="s">
        <v>374</v>
      </c>
      <c r="FJ23" s="170"/>
      <c r="FK23" s="170"/>
      <c r="FL23" s="170"/>
      <c r="FM23" s="170"/>
      <c r="FN23" s="170"/>
      <c r="FO23" s="170"/>
      <c r="FP23" s="170"/>
      <c r="FQ23" s="170"/>
      <c r="FR23" s="170"/>
      <c r="FS23" s="170"/>
      <c r="FT23" s="170"/>
      <c r="FU23" s="170"/>
      <c r="FV23" s="170"/>
      <c r="FW23" s="170"/>
      <c r="FX23" s="170"/>
      <c r="FY23" s="170"/>
      <c r="FZ23" s="170"/>
      <c r="GA23" s="170"/>
      <c r="GB23" s="170"/>
      <c r="GC23" s="170"/>
      <c r="GD23" s="170"/>
      <c r="GE23" s="170"/>
      <c r="GF23" s="170"/>
      <c r="GG23" s="170"/>
      <c r="GH23" s="170"/>
      <c r="GI23" s="170"/>
      <c r="GJ23" s="170"/>
      <c r="GK23" s="170"/>
      <c r="GL23" s="170"/>
      <c r="GM23" s="170"/>
      <c r="GN23" s="170"/>
      <c r="GO23" s="170"/>
      <c r="GP23" s="170"/>
      <c r="GQ23" s="170"/>
      <c r="GR23" s="170"/>
      <c r="GS23" s="170"/>
      <c r="GT23" s="170"/>
      <c r="GU23" s="170"/>
      <c r="GV23" s="170"/>
      <c r="GW23" s="170"/>
    </row>
    <row r="24" s="8" customFormat="true" ht="10.5" hidden="false" customHeight="false" outlineLevel="0" collapsed="false">
      <c r="A24" s="170"/>
      <c r="B24" s="170"/>
      <c r="C24" s="170"/>
      <c r="D24" s="170"/>
      <c r="E24" s="170"/>
      <c r="F24" s="170"/>
      <c r="G24" s="170"/>
      <c r="H24" s="170"/>
      <c r="I24" s="170"/>
      <c r="J24" s="170"/>
      <c r="K24" s="170"/>
      <c r="L24" s="170"/>
      <c r="M24" s="170"/>
      <c r="N24" s="170"/>
      <c r="O24" s="170"/>
      <c r="P24" s="170"/>
      <c r="Q24" s="170"/>
      <c r="R24" s="170"/>
      <c r="S24" s="170"/>
      <c r="T24" s="170"/>
      <c r="U24" s="170"/>
      <c r="V24" s="170"/>
      <c r="W24" s="170"/>
      <c r="X24" s="170"/>
      <c r="Y24" s="170"/>
      <c r="Z24" s="170"/>
      <c r="AA24" s="170"/>
      <c r="AB24" s="170"/>
      <c r="AC24" s="170"/>
      <c r="AD24" s="170"/>
      <c r="AE24" s="170"/>
      <c r="AF24" s="170"/>
      <c r="AG24" s="170"/>
      <c r="AH24" s="170"/>
      <c r="AI24" s="170"/>
      <c r="AJ24" s="170"/>
      <c r="AK24" s="170"/>
      <c r="AL24" s="170"/>
      <c r="AM24" s="170"/>
      <c r="AN24" s="170"/>
      <c r="AO24" s="170"/>
      <c r="AP24" s="170"/>
      <c r="AQ24" s="170"/>
      <c r="AR24" s="170"/>
      <c r="AS24" s="170"/>
      <c r="AT24" s="170"/>
      <c r="AU24" s="170"/>
      <c r="AV24" s="170"/>
      <c r="AW24" s="170"/>
      <c r="AX24" s="170"/>
      <c r="AY24" s="170"/>
      <c r="AZ24" s="170"/>
      <c r="BA24" s="170"/>
      <c r="BB24" s="170"/>
      <c r="BC24" s="170"/>
      <c r="BD24" s="170"/>
      <c r="BE24" s="170"/>
      <c r="BF24" s="170"/>
      <c r="BG24" s="170"/>
      <c r="BH24" s="170"/>
      <c r="BI24" s="170"/>
      <c r="BJ24" s="170"/>
      <c r="BK24" s="170"/>
      <c r="BL24" s="170"/>
      <c r="BM24" s="170"/>
      <c r="BN24" s="170"/>
      <c r="BO24" s="170"/>
      <c r="BP24" s="170"/>
      <c r="BQ24" s="170"/>
      <c r="BR24" s="170"/>
      <c r="BS24" s="170"/>
      <c r="BT24" s="170"/>
      <c r="BU24" s="170"/>
      <c r="BV24" s="170"/>
      <c r="BW24" s="170"/>
      <c r="BX24" s="170"/>
      <c r="BY24" s="170"/>
      <c r="BZ24" s="170"/>
      <c r="CA24" s="170"/>
      <c r="CB24" s="170"/>
      <c r="CC24" s="170"/>
      <c r="CD24" s="170"/>
      <c r="CE24" s="170"/>
      <c r="CF24" s="170"/>
      <c r="CG24" s="170"/>
      <c r="CH24" s="170"/>
      <c r="CI24" s="170"/>
      <c r="CJ24" s="170"/>
      <c r="CK24" s="170"/>
      <c r="CL24" s="170"/>
      <c r="CM24" s="170"/>
      <c r="CN24" s="170"/>
      <c r="CO24" s="170"/>
      <c r="CP24" s="170"/>
      <c r="CQ24" s="170"/>
      <c r="CR24" s="170"/>
      <c r="CS24" s="170"/>
      <c r="CT24" s="170"/>
      <c r="CU24" s="170"/>
      <c r="CV24" s="170"/>
      <c r="CW24" s="170"/>
      <c r="CX24" s="170"/>
      <c r="CY24" s="170"/>
      <c r="CZ24" s="170"/>
      <c r="DA24" s="170"/>
      <c r="DB24" s="170"/>
      <c r="DC24" s="170"/>
      <c r="DD24" s="170"/>
      <c r="DE24" s="170"/>
      <c r="DF24" s="170"/>
      <c r="DG24" s="170"/>
      <c r="DH24" s="170"/>
      <c r="DI24" s="170"/>
      <c r="DJ24" s="170"/>
      <c r="DK24" s="170"/>
      <c r="DL24" s="170"/>
      <c r="DM24" s="170"/>
      <c r="DN24" s="170"/>
      <c r="DO24" s="170"/>
      <c r="DP24" s="170"/>
      <c r="DQ24" s="170"/>
      <c r="DR24" s="170"/>
      <c r="DS24" s="170"/>
      <c r="DT24" s="170"/>
      <c r="DU24" s="170"/>
      <c r="DV24" s="170"/>
      <c r="DW24" s="170"/>
      <c r="DX24" s="170"/>
      <c r="DY24" s="170"/>
      <c r="DZ24" s="170"/>
      <c r="EA24" s="170"/>
      <c r="EB24" s="170"/>
      <c r="EC24" s="170"/>
      <c r="ED24" s="170"/>
      <c r="EE24" s="170"/>
      <c r="EF24" s="170"/>
      <c r="EG24" s="170"/>
      <c r="EH24" s="170"/>
      <c r="EI24" s="170"/>
      <c r="EJ24" s="170"/>
      <c r="EK24" s="170"/>
      <c r="EL24" s="170"/>
      <c r="EM24" s="170"/>
      <c r="EN24" s="170"/>
      <c r="EO24" s="170"/>
      <c r="EP24" s="170"/>
      <c r="EQ24" s="170"/>
      <c r="ER24" s="170"/>
      <c r="ES24" s="170"/>
      <c r="ET24" s="170"/>
      <c r="EU24" s="170"/>
      <c r="EV24" s="170"/>
      <c r="EW24" s="170"/>
      <c r="EX24" s="170"/>
      <c r="EY24" s="170"/>
      <c r="EZ24" s="170"/>
      <c r="FA24" s="170"/>
      <c r="FB24" s="170"/>
      <c r="FC24" s="170"/>
      <c r="FD24" s="170"/>
      <c r="FE24" s="170"/>
      <c r="FF24" s="170"/>
      <c r="FG24" s="170"/>
      <c r="FH24" s="170"/>
      <c r="FI24" s="170" t="s">
        <v>498</v>
      </c>
      <c r="FJ24" s="170"/>
      <c r="FK24" s="170"/>
      <c r="FL24" s="170"/>
      <c r="FM24" s="170"/>
      <c r="FN24" s="170"/>
      <c r="FO24" s="170"/>
      <c r="FP24" s="170"/>
      <c r="FQ24" s="170"/>
      <c r="FR24" s="170"/>
      <c r="FS24" s="170"/>
      <c r="FT24" s="170"/>
      <c r="FU24" s="170"/>
      <c r="FV24" s="170"/>
      <c r="FW24" s="170"/>
      <c r="FX24" s="170"/>
      <c r="FY24" s="170"/>
      <c r="FZ24" s="170"/>
      <c r="GA24" s="170"/>
      <c r="GB24" s="170"/>
      <c r="GC24" s="170"/>
      <c r="GD24" s="170"/>
      <c r="GE24" s="170"/>
      <c r="GF24" s="170"/>
      <c r="GG24" s="170"/>
      <c r="GH24" s="170"/>
      <c r="GI24" s="170"/>
      <c r="GJ24" s="170"/>
      <c r="GK24" s="170"/>
      <c r="GL24" s="170"/>
      <c r="GM24" s="170"/>
      <c r="GN24" s="170"/>
      <c r="GO24" s="170"/>
      <c r="GP24" s="170"/>
      <c r="GQ24" s="170"/>
      <c r="GR24" s="170"/>
      <c r="GS24" s="170"/>
      <c r="GT24" s="170"/>
      <c r="GU24" s="170"/>
      <c r="GV24" s="170"/>
      <c r="GW24" s="170"/>
    </row>
    <row r="25" s="8" customFormat="true" ht="10.5" hidden="false" customHeight="false" outlineLevel="0" collapsed="false">
      <c r="A25" s="170"/>
      <c r="B25" s="170"/>
      <c r="C25" s="170"/>
      <c r="D25" s="170"/>
      <c r="E25" s="170"/>
      <c r="F25" s="170"/>
      <c r="G25" s="170"/>
      <c r="H25" s="170"/>
      <c r="I25" s="170"/>
      <c r="J25" s="170"/>
      <c r="K25" s="170"/>
      <c r="L25" s="170"/>
      <c r="M25" s="170"/>
      <c r="N25" s="170"/>
      <c r="O25" s="170"/>
      <c r="P25" s="170"/>
      <c r="Q25" s="170"/>
      <c r="R25" s="170"/>
      <c r="S25" s="170"/>
      <c r="T25" s="170"/>
      <c r="U25" s="170"/>
      <c r="V25" s="170"/>
      <c r="W25" s="170"/>
      <c r="X25" s="170"/>
      <c r="Y25" s="170"/>
      <c r="Z25" s="170"/>
      <c r="AA25" s="170"/>
      <c r="AB25" s="170"/>
      <c r="AC25" s="170"/>
      <c r="AD25" s="170"/>
      <c r="AE25" s="170"/>
      <c r="AF25" s="170"/>
      <c r="AG25" s="170"/>
      <c r="AH25" s="170"/>
      <c r="AI25" s="170"/>
      <c r="AJ25" s="170"/>
      <c r="AK25" s="170"/>
      <c r="AL25" s="170"/>
      <c r="AM25" s="170"/>
      <c r="AN25" s="170"/>
      <c r="AO25" s="170"/>
      <c r="AP25" s="170"/>
      <c r="AQ25" s="170"/>
      <c r="AR25" s="170"/>
      <c r="AS25" s="170"/>
      <c r="AT25" s="170"/>
      <c r="AU25" s="170"/>
      <c r="AV25" s="170"/>
      <c r="AW25" s="170"/>
      <c r="AX25" s="170"/>
      <c r="AY25" s="170"/>
      <c r="AZ25" s="170"/>
      <c r="BA25" s="170"/>
      <c r="BB25" s="170"/>
      <c r="BC25" s="170"/>
      <c r="BD25" s="170"/>
      <c r="BE25" s="170"/>
      <c r="BF25" s="170"/>
      <c r="BG25" s="170"/>
      <c r="BH25" s="170"/>
      <c r="BI25" s="170"/>
      <c r="BJ25" s="170"/>
      <c r="BK25" s="170"/>
      <c r="BL25" s="170"/>
      <c r="BM25" s="170"/>
      <c r="BN25" s="170"/>
      <c r="BO25" s="170"/>
      <c r="BP25" s="170"/>
      <c r="BQ25" s="170"/>
      <c r="BR25" s="170"/>
      <c r="BS25" s="170"/>
      <c r="BT25" s="170"/>
      <c r="BU25" s="170"/>
      <c r="BV25" s="170"/>
      <c r="BW25" s="170"/>
      <c r="BX25" s="170"/>
      <c r="BY25" s="170"/>
      <c r="BZ25" s="170"/>
      <c r="CA25" s="170"/>
      <c r="CB25" s="170"/>
      <c r="CC25" s="170"/>
      <c r="CD25" s="170"/>
      <c r="CE25" s="170"/>
      <c r="CF25" s="170"/>
      <c r="CG25" s="170"/>
      <c r="CH25" s="170"/>
      <c r="CI25" s="170"/>
      <c r="CJ25" s="170"/>
      <c r="CK25" s="170"/>
      <c r="CL25" s="170"/>
      <c r="CM25" s="170"/>
      <c r="CN25" s="170"/>
      <c r="CO25" s="170"/>
      <c r="CP25" s="170"/>
      <c r="CQ25" s="170"/>
      <c r="CR25" s="170"/>
      <c r="CS25" s="170"/>
      <c r="CT25" s="170"/>
      <c r="CU25" s="170"/>
      <c r="CV25" s="170"/>
      <c r="CW25" s="170"/>
      <c r="CX25" s="170"/>
      <c r="CY25" s="170"/>
      <c r="CZ25" s="170"/>
      <c r="DA25" s="170"/>
      <c r="DB25" s="170"/>
      <c r="DC25" s="170"/>
      <c r="DD25" s="170"/>
      <c r="DE25" s="170"/>
      <c r="DF25" s="170"/>
      <c r="DG25" s="170"/>
      <c r="DH25" s="170"/>
      <c r="DI25" s="170"/>
      <c r="DJ25" s="170"/>
      <c r="DK25" s="170"/>
      <c r="DL25" s="170"/>
      <c r="DM25" s="170"/>
      <c r="DN25" s="170"/>
      <c r="DO25" s="170"/>
      <c r="DP25" s="170"/>
      <c r="DQ25" s="170"/>
      <c r="DR25" s="170"/>
      <c r="DS25" s="170"/>
      <c r="DT25" s="170"/>
      <c r="DU25" s="170"/>
      <c r="DV25" s="170"/>
      <c r="DW25" s="170"/>
      <c r="DX25" s="170"/>
      <c r="DY25" s="170"/>
      <c r="DZ25" s="170"/>
      <c r="EA25" s="170"/>
      <c r="EB25" s="170"/>
      <c r="EC25" s="170"/>
      <c r="ED25" s="170"/>
      <c r="EE25" s="170"/>
      <c r="EF25" s="170"/>
      <c r="EG25" s="170"/>
      <c r="EH25" s="170"/>
      <c r="EI25" s="170"/>
      <c r="EJ25" s="170"/>
      <c r="EK25" s="170"/>
      <c r="EL25" s="170"/>
      <c r="EM25" s="170"/>
      <c r="EN25" s="170"/>
      <c r="EO25" s="170"/>
      <c r="EP25" s="170"/>
      <c r="EQ25" s="170"/>
      <c r="ER25" s="170"/>
      <c r="ES25" s="170"/>
      <c r="ET25" s="170"/>
      <c r="EU25" s="170"/>
      <c r="EV25" s="170"/>
      <c r="EW25" s="170"/>
      <c r="EX25" s="170"/>
      <c r="EY25" s="170"/>
      <c r="EZ25" s="170"/>
      <c r="FA25" s="170"/>
      <c r="FB25" s="170"/>
      <c r="FC25" s="170"/>
      <c r="FD25" s="170"/>
      <c r="FE25" s="170"/>
      <c r="FF25" s="170"/>
      <c r="FG25" s="170"/>
      <c r="FH25" s="170"/>
      <c r="FI25" s="170" t="s">
        <v>499</v>
      </c>
      <c r="FJ25" s="170"/>
      <c r="FK25" s="170"/>
      <c r="FL25" s="170"/>
      <c r="FM25" s="170"/>
      <c r="FN25" s="170"/>
      <c r="FO25" s="170"/>
      <c r="FP25" s="170"/>
      <c r="FQ25" s="170"/>
      <c r="FR25" s="170"/>
      <c r="FS25" s="170"/>
      <c r="FT25" s="170"/>
      <c r="FU25" s="170"/>
      <c r="FV25" s="170"/>
      <c r="FW25" s="170"/>
      <c r="FX25" s="170"/>
      <c r="FY25" s="170"/>
      <c r="FZ25" s="170"/>
      <c r="GA25" s="170"/>
      <c r="GB25" s="170"/>
      <c r="GC25" s="170"/>
      <c r="GD25" s="170"/>
      <c r="GE25" s="170"/>
      <c r="GF25" s="170"/>
      <c r="GG25" s="170"/>
      <c r="GH25" s="170"/>
      <c r="GI25" s="170"/>
      <c r="GJ25" s="170"/>
      <c r="GK25" s="170"/>
      <c r="GL25" s="170"/>
      <c r="GM25" s="170"/>
      <c r="GN25" s="170"/>
      <c r="GO25" s="170"/>
      <c r="GP25" s="170"/>
      <c r="GQ25" s="170"/>
      <c r="GR25" s="170"/>
      <c r="GS25" s="170"/>
      <c r="GT25" s="170"/>
      <c r="GU25" s="170"/>
      <c r="GV25" s="170"/>
      <c r="GW25" s="170"/>
    </row>
    <row r="26" s="8" customFormat="true" ht="10.5" hidden="false" customHeight="false" outlineLevel="0" collapsed="false">
      <c r="A26" s="170"/>
      <c r="B26" s="170"/>
      <c r="C26" s="170"/>
      <c r="D26" s="170"/>
      <c r="E26" s="170"/>
      <c r="F26" s="170"/>
      <c r="G26" s="170"/>
      <c r="H26" s="170"/>
      <c r="I26" s="170"/>
      <c r="J26" s="170"/>
      <c r="K26" s="170"/>
      <c r="L26" s="170"/>
      <c r="M26" s="170"/>
      <c r="N26" s="170"/>
      <c r="O26" s="170"/>
      <c r="P26" s="170"/>
      <c r="Q26" s="170"/>
      <c r="R26" s="170"/>
      <c r="S26" s="170"/>
      <c r="T26" s="170"/>
      <c r="U26" s="170"/>
      <c r="V26" s="170"/>
      <c r="W26" s="170"/>
      <c r="X26" s="170"/>
      <c r="Y26" s="170"/>
      <c r="Z26" s="170"/>
      <c r="AA26" s="170"/>
      <c r="AB26" s="170"/>
      <c r="AC26" s="170"/>
      <c r="AD26" s="170"/>
      <c r="AE26" s="170"/>
      <c r="AF26" s="170"/>
      <c r="AG26" s="170"/>
      <c r="AH26" s="170"/>
      <c r="AI26" s="170"/>
      <c r="AJ26" s="170"/>
      <c r="AK26" s="170"/>
      <c r="AL26" s="170"/>
      <c r="AM26" s="170"/>
      <c r="AN26" s="170"/>
      <c r="AO26" s="170"/>
      <c r="AP26" s="170"/>
      <c r="AQ26" s="170"/>
      <c r="AR26" s="170"/>
      <c r="AS26" s="170"/>
      <c r="AT26" s="170"/>
      <c r="AU26" s="170"/>
      <c r="AV26" s="170"/>
      <c r="AW26" s="170"/>
      <c r="AX26" s="170"/>
      <c r="AY26" s="170"/>
      <c r="AZ26" s="170"/>
      <c r="BA26" s="170"/>
      <c r="BB26" s="170"/>
      <c r="BC26" s="170"/>
      <c r="BD26" s="170"/>
      <c r="BE26" s="170"/>
      <c r="BF26" s="170"/>
      <c r="BG26" s="170"/>
      <c r="BH26" s="170"/>
      <c r="BI26" s="170"/>
      <c r="BJ26" s="170"/>
      <c r="BK26" s="170"/>
      <c r="BL26" s="170"/>
      <c r="BM26" s="170"/>
      <c r="BN26" s="170"/>
      <c r="BO26" s="170"/>
      <c r="BP26" s="170"/>
      <c r="BQ26" s="170"/>
      <c r="BR26" s="170"/>
      <c r="BS26" s="170"/>
      <c r="BT26" s="170"/>
      <c r="BU26" s="170"/>
      <c r="BV26" s="170"/>
      <c r="BW26" s="170"/>
      <c r="BX26" s="170"/>
      <c r="BY26" s="170"/>
      <c r="BZ26" s="170"/>
      <c r="CA26" s="170"/>
      <c r="CB26" s="170"/>
      <c r="CC26" s="170"/>
      <c r="CD26" s="170"/>
      <c r="CE26" s="170"/>
      <c r="CF26" s="170"/>
      <c r="CG26" s="170"/>
      <c r="CH26" s="170"/>
      <c r="CI26" s="170"/>
      <c r="CJ26" s="170"/>
      <c r="CK26" s="170"/>
      <c r="CL26" s="170"/>
      <c r="CM26" s="170"/>
      <c r="CN26" s="170"/>
      <c r="CO26" s="170"/>
      <c r="CP26" s="170"/>
      <c r="CQ26" s="170"/>
      <c r="CR26" s="170"/>
      <c r="CS26" s="170"/>
      <c r="CT26" s="170"/>
      <c r="CU26" s="170"/>
      <c r="CV26" s="170"/>
      <c r="CW26" s="170"/>
      <c r="CX26" s="170"/>
      <c r="CY26" s="170"/>
      <c r="CZ26" s="170"/>
      <c r="DA26" s="170"/>
      <c r="DB26" s="170"/>
      <c r="DC26" s="170"/>
      <c r="DD26" s="170"/>
      <c r="DE26" s="170"/>
      <c r="DF26" s="170"/>
      <c r="DG26" s="170"/>
      <c r="DH26" s="170"/>
      <c r="DI26" s="170"/>
      <c r="DJ26" s="170"/>
      <c r="DK26" s="170"/>
      <c r="DL26" s="170"/>
      <c r="DM26" s="170"/>
      <c r="DN26" s="170"/>
      <c r="DO26" s="170"/>
      <c r="DP26" s="170"/>
      <c r="DQ26" s="170"/>
      <c r="DR26" s="170"/>
      <c r="DS26" s="170"/>
      <c r="DT26" s="170"/>
      <c r="DU26" s="170"/>
      <c r="DV26" s="170"/>
      <c r="DW26" s="170"/>
      <c r="DX26" s="170"/>
      <c r="DY26" s="170"/>
      <c r="DZ26" s="170"/>
      <c r="EA26" s="170"/>
      <c r="EB26" s="170"/>
      <c r="EC26" s="170"/>
      <c r="ED26" s="170"/>
      <c r="EE26" s="170"/>
      <c r="EF26" s="170"/>
      <c r="EG26" s="170"/>
      <c r="EH26" s="170"/>
      <c r="EI26" s="170"/>
      <c r="EJ26" s="170"/>
      <c r="EK26" s="170"/>
      <c r="EL26" s="170"/>
      <c r="EM26" s="170"/>
      <c r="EN26" s="170"/>
      <c r="EO26" s="170"/>
      <c r="EP26" s="170"/>
      <c r="EQ26" s="170"/>
      <c r="ER26" s="170"/>
      <c r="ES26" s="170"/>
      <c r="ET26" s="170"/>
      <c r="EU26" s="170"/>
      <c r="EV26" s="170"/>
      <c r="EW26" s="170"/>
      <c r="EX26" s="170"/>
      <c r="EY26" s="170"/>
      <c r="EZ26" s="170"/>
      <c r="FA26" s="170"/>
      <c r="FB26" s="170"/>
      <c r="FC26" s="170"/>
      <c r="FD26" s="170"/>
      <c r="FE26" s="170"/>
      <c r="FF26" s="170"/>
      <c r="FG26" s="170"/>
      <c r="FH26" s="170"/>
      <c r="FI26" s="170" t="s">
        <v>500</v>
      </c>
      <c r="FJ26" s="170"/>
      <c r="FK26" s="170"/>
      <c r="FL26" s="170"/>
      <c r="FM26" s="170"/>
      <c r="FN26" s="170"/>
      <c r="FO26" s="170"/>
      <c r="FP26" s="170"/>
      <c r="FQ26" s="170"/>
      <c r="FR26" s="170"/>
      <c r="FS26" s="170"/>
      <c r="FT26" s="170"/>
      <c r="FU26" s="170"/>
      <c r="FV26" s="170"/>
      <c r="FW26" s="170"/>
      <c r="FX26" s="170"/>
      <c r="FY26" s="170"/>
      <c r="FZ26" s="170"/>
      <c r="GA26" s="170"/>
      <c r="GB26" s="170"/>
      <c r="GC26" s="170"/>
      <c r="GD26" s="170"/>
      <c r="GE26" s="170"/>
      <c r="GF26" s="170"/>
      <c r="GG26" s="170"/>
      <c r="GH26" s="170"/>
      <c r="GI26" s="170"/>
      <c r="GJ26" s="170"/>
      <c r="GK26" s="170"/>
      <c r="GL26" s="170"/>
      <c r="GM26" s="170"/>
      <c r="GN26" s="170"/>
      <c r="GO26" s="170"/>
      <c r="GP26" s="170"/>
      <c r="GQ26" s="170"/>
      <c r="GR26" s="170"/>
      <c r="GS26" s="170"/>
      <c r="GT26" s="170"/>
      <c r="GU26" s="170"/>
      <c r="GV26" s="170"/>
      <c r="GW26" s="170"/>
    </row>
    <row r="27" s="8" customFormat="true" ht="10.5" hidden="false" customHeight="false" outlineLevel="0" collapsed="false">
      <c r="A27" s="170"/>
      <c r="B27" s="170"/>
      <c r="C27" s="170"/>
      <c r="D27" s="170"/>
      <c r="E27" s="170"/>
      <c r="F27" s="170"/>
      <c r="G27" s="170"/>
      <c r="H27" s="170"/>
      <c r="I27" s="170"/>
      <c r="J27" s="170"/>
      <c r="K27" s="170"/>
      <c r="L27" s="170"/>
      <c r="M27" s="170"/>
      <c r="N27" s="170"/>
      <c r="O27" s="170"/>
      <c r="P27" s="170"/>
      <c r="Q27" s="170"/>
      <c r="R27" s="170"/>
      <c r="S27" s="170"/>
      <c r="T27" s="170"/>
      <c r="U27" s="170"/>
      <c r="V27" s="170"/>
      <c r="W27" s="170"/>
      <c r="X27" s="170"/>
      <c r="Y27" s="170"/>
      <c r="Z27" s="170"/>
      <c r="AA27" s="170"/>
      <c r="AB27" s="170"/>
      <c r="AC27" s="170"/>
      <c r="AD27" s="170"/>
      <c r="AE27" s="170"/>
      <c r="AF27" s="170"/>
      <c r="AG27" s="170"/>
      <c r="AH27" s="170"/>
      <c r="AI27" s="170"/>
      <c r="AJ27" s="170"/>
      <c r="AK27" s="170"/>
      <c r="AL27" s="170"/>
      <c r="AM27" s="170"/>
      <c r="AN27" s="170"/>
      <c r="AO27" s="170"/>
      <c r="AP27" s="170"/>
      <c r="AQ27" s="170"/>
      <c r="AR27" s="170"/>
      <c r="AS27" s="170"/>
      <c r="AT27" s="170"/>
      <c r="AU27" s="170"/>
      <c r="AV27" s="170"/>
      <c r="AW27" s="170"/>
      <c r="AX27" s="170"/>
      <c r="AY27" s="170"/>
      <c r="AZ27" s="170"/>
      <c r="BA27" s="170"/>
      <c r="BB27" s="170"/>
      <c r="BC27" s="170"/>
      <c r="BD27" s="170"/>
      <c r="BE27" s="170"/>
      <c r="BF27" s="170"/>
      <c r="BG27" s="170"/>
      <c r="BH27" s="170"/>
      <c r="BI27" s="170"/>
      <c r="BJ27" s="170"/>
      <c r="BK27" s="170"/>
      <c r="BL27" s="170"/>
      <c r="BM27" s="170"/>
      <c r="BN27" s="170"/>
      <c r="BO27" s="170"/>
      <c r="BP27" s="170"/>
      <c r="BQ27" s="170"/>
      <c r="BR27" s="170"/>
      <c r="BS27" s="170"/>
      <c r="BT27" s="170"/>
      <c r="BU27" s="170"/>
      <c r="BV27" s="170"/>
      <c r="BW27" s="170"/>
      <c r="BX27" s="170"/>
      <c r="BY27" s="170"/>
      <c r="BZ27" s="170"/>
      <c r="CA27" s="170"/>
      <c r="CB27" s="170"/>
      <c r="CC27" s="170"/>
      <c r="CD27" s="170"/>
      <c r="CE27" s="170"/>
      <c r="CF27" s="170"/>
      <c r="CG27" s="170"/>
      <c r="CH27" s="170"/>
      <c r="CI27" s="170"/>
      <c r="CJ27" s="170"/>
      <c r="CK27" s="170"/>
      <c r="CL27" s="170"/>
      <c r="CM27" s="170"/>
      <c r="CN27" s="170"/>
      <c r="CO27" s="170"/>
      <c r="CP27" s="170"/>
      <c r="CQ27" s="170"/>
      <c r="CR27" s="170"/>
      <c r="CS27" s="170"/>
      <c r="CT27" s="170"/>
      <c r="CU27" s="170"/>
      <c r="CV27" s="170"/>
      <c r="CW27" s="170"/>
      <c r="CX27" s="170"/>
      <c r="CY27" s="170"/>
      <c r="CZ27" s="170"/>
      <c r="DA27" s="170"/>
      <c r="DB27" s="170"/>
      <c r="DC27" s="170"/>
      <c r="DD27" s="170"/>
      <c r="DE27" s="170"/>
      <c r="DF27" s="170"/>
      <c r="DG27" s="170"/>
      <c r="DH27" s="170"/>
      <c r="DI27" s="170"/>
      <c r="DJ27" s="170"/>
      <c r="DK27" s="170"/>
      <c r="DL27" s="170"/>
      <c r="DM27" s="170"/>
      <c r="DN27" s="170"/>
      <c r="DO27" s="170"/>
      <c r="DP27" s="170"/>
      <c r="DQ27" s="170"/>
      <c r="DR27" s="170"/>
      <c r="DS27" s="170"/>
      <c r="DT27" s="170"/>
      <c r="DU27" s="170"/>
      <c r="DV27" s="170"/>
      <c r="DW27" s="170"/>
      <c r="DX27" s="170"/>
      <c r="DY27" s="170"/>
      <c r="DZ27" s="170"/>
      <c r="EA27" s="170"/>
      <c r="EB27" s="170"/>
      <c r="EC27" s="170"/>
      <c r="ED27" s="170"/>
      <c r="EE27" s="170"/>
      <c r="EF27" s="170"/>
      <c r="EG27" s="170"/>
      <c r="EH27" s="170"/>
      <c r="EI27" s="170"/>
      <c r="EJ27" s="170"/>
      <c r="EK27" s="170"/>
      <c r="EL27" s="170"/>
      <c r="EM27" s="170"/>
      <c r="EN27" s="170"/>
      <c r="EO27" s="170"/>
      <c r="EP27" s="170"/>
      <c r="EQ27" s="170"/>
      <c r="ER27" s="170"/>
      <c r="ES27" s="170"/>
      <c r="ET27" s="170"/>
      <c r="EU27" s="170"/>
      <c r="EV27" s="170"/>
      <c r="EW27" s="170"/>
      <c r="EX27" s="170"/>
      <c r="EY27" s="170"/>
      <c r="EZ27" s="170"/>
      <c r="FA27" s="170"/>
      <c r="FB27" s="170"/>
      <c r="FC27" s="170"/>
      <c r="FD27" s="170"/>
      <c r="FE27" s="170"/>
      <c r="FF27" s="170"/>
      <c r="FG27" s="170"/>
      <c r="FH27" s="170"/>
      <c r="FI27" s="170" t="s">
        <v>203</v>
      </c>
      <c r="FJ27" s="170"/>
      <c r="FK27" s="170"/>
      <c r="FL27" s="170"/>
      <c r="FM27" s="170"/>
      <c r="FN27" s="170"/>
      <c r="FO27" s="170"/>
      <c r="FP27" s="170"/>
      <c r="FQ27" s="170"/>
      <c r="FR27" s="170"/>
      <c r="FS27" s="170"/>
      <c r="FT27" s="170"/>
      <c r="FU27" s="170"/>
      <c r="FV27" s="170"/>
      <c r="FW27" s="170"/>
      <c r="FX27" s="170"/>
      <c r="FY27" s="170"/>
      <c r="FZ27" s="170"/>
      <c r="GA27" s="170"/>
      <c r="GB27" s="170"/>
      <c r="GC27" s="170"/>
      <c r="GD27" s="170"/>
      <c r="GE27" s="170"/>
      <c r="GF27" s="170"/>
      <c r="GG27" s="170"/>
      <c r="GH27" s="170"/>
      <c r="GI27" s="170"/>
      <c r="GJ27" s="170"/>
      <c r="GK27" s="170"/>
      <c r="GL27" s="170"/>
      <c r="GM27" s="170"/>
      <c r="GN27" s="170"/>
      <c r="GO27" s="170"/>
      <c r="GP27" s="170"/>
      <c r="GQ27" s="170"/>
      <c r="GR27" s="170"/>
      <c r="GS27" s="170"/>
      <c r="GT27" s="170"/>
      <c r="GU27" s="170"/>
      <c r="GV27" s="170"/>
      <c r="GW27" s="170"/>
    </row>
    <row r="28" s="8" customFormat="true" ht="10.5" hidden="false" customHeight="false" outlineLevel="0" collapsed="false">
      <c r="A28" s="172" t="n">
        <v>1</v>
      </c>
      <c r="B28" s="172"/>
      <c r="C28" s="172"/>
      <c r="D28" s="172"/>
      <c r="E28" s="172" t="n">
        <v>2</v>
      </c>
      <c r="F28" s="172"/>
      <c r="G28" s="172"/>
      <c r="H28" s="172"/>
      <c r="I28" s="172"/>
      <c r="J28" s="172"/>
      <c r="K28" s="172"/>
      <c r="L28" s="172"/>
      <c r="M28" s="172"/>
      <c r="N28" s="172"/>
      <c r="O28" s="172"/>
      <c r="P28" s="172"/>
      <c r="Q28" s="172"/>
      <c r="R28" s="172"/>
      <c r="S28" s="172"/>
      <c r="T28" s="172"/>
      <c r="U28" s="172"/>
      <c r="V28" s="172"/>
      <c r="W28" s="172"/>
      <c r="X28" s="172"/>
      <c r="Y28" s="172" t="n">
        <v>3</v>
      </c>
      <c r="Z28" s="172"/>
      <c r="AA28" s="172"/>
      <c r="AB28" s="172"/>
      <c r="AC28" s="172"/>
      <c r="AD28" s="172"/>
      <c r="AE28" s="172" t="n">
        <v>4</v>
      </c>
      <c r="AF28" s="172"/>
      <c r="AG28" s="172"/>
      <c r="AH28" s="172"/>
      <c r="AI28" s="172"/>
      <c r="AJ28" s="172"/>
      <c r="AK28" s="172" t="n">
        <v>5</v>
      </c>
      <c r="AL28" s="172"/>
      <c r="AM28" s="172"/>
      <c r="AN28" s="172"/>
      <c r="AO28" s="172"/>
      <c r="AP28" s="172"/>
      <c r="AQ28" s="172" t="n">
        <v>6</v>
      </c>
      <c r="AR28" s="172"/>
      <c r="AS28" s="172"/>
      <c r="AT28" s="172"/>
      <c r="AU28" s="172"/>
      <c r="AV28" s="172"/>
      <c r="AW28" s="174" t="s">
        <v>215</v>
      </c>
      <c r="AX28" s="174"/>
      <c r="AY28" s="174"/>
      <c r="AZ28" s="174"/>
      <c r="BA28" s="174"/>
      <c r="BB28" s="174"/>
      <c r="BC28" s="174"/>
      <c r="BD28" s="174"/>
      <c r="BE28" s="174" t="s">
        <v>216</v>
      </c>
      <c r="BF28" s="174"/>
      <c r="BG28" s="174"/>
      <c r="BH28" s="174"/>
      <c r="BI28" s="174"/>
      <c r="BJ28" s="174"/>
      <c r="BK28" s="174"/>
      <c r="BL28" s="174"/>
      <c r="BM28" s="174" t="s">
        <v>217</v>
      </c>
      <c r="BN28" s="174"/>
      <c r="BO28" s="174"/>
      <c r="BP28" s="174"/>
      <c r="BQ28" s="174"/>
      <c r="BR28" s="174"/>
      <c r="BS28" s="174"/>
      <c r="BT28" s="174"/>
      <c r="BU28" s="174" t="s">
        <v>218</v>
      </c>
      <c r="BV28" s="174"/>
      <c r="BW28" s="174"/>
      <c r="BX28" s="174"/>
      <c r="BY28" s="174"/>
      <c r="BZ28" s="174"/>
      <c r="CA28" s="174"/>
      <c r="CB28" s="174"/>
      <c r="CC28" s="174"/>
      <c r="CD28" s="174" t="s">
        <v>501</v>
      </c>
      <c r="CE28" s="174"/>
      <c r="CF28" s="174"/>
      <c r="CG28" s="174"/>
      <c r="CH28" s="174"/>
      <c r="CI28" s="174"/>
      <c r="CJ28" s="174"/>
      <c r="CK28" s="174"/>
      <c r="CL28" s="174" t="s">
        <v>502</v>
      </c>
      <c r="CM28" s="174"/>
      <c r="CN28" s="174"/>
      <c r="CO28" s="174"/>
      <c r="CP28" s="174"/>
      <c r="CQ28" s="174"/>
      <c r="CR28" s="174"/>
      <c r="CS28" s="174"/>
      <c r="CT28" s="174" t="s">
        <v>503</v>
      </c>
      <c r="CU28" s="174"/>
      <c r="CV28" s="174"/>
      <c r="CW28" s="174"/>
      <c r="CX28" s="174"/>
      <c r="CY28" s="174"/>
      <c r="CZ28" s="174"/>
      <c r="DA28" s="174"/>
      <c r="DB28" s="174" t="s">
        <v>504</v>
      </c>
      <c r="DC28" s="174"/>
      <c r="DD28" s="174"/>
      <c r="DE28" s="174"/>
      <c r="DF28" s="174"/>
      <c r="DG28" s="174"/>
      <c r="DH28" s="174"/>
      <c r="DI28" s="174"/>
      <c r="DJ28" s="174" t="s">
        <v>505</v>
      </c>
      <c r="DK28" s="174"/>
      <c r="DL28" s="174"/>
      <c r="DM28" s="174"/>
      <c r="DN28" s="174"/>
      <c r="DO28" s="174"/>
      <c r="DP28" s="174"/>
      <c r="DQ28" s="174"/>
      <c r="DR28" s="174"/>
      <c r="DS28" s="174" t="s">
        <v>506</v>
      </c>
      <c r="DT28" s="174"/>
      <c r="DU28" s="174"/>
      <c r="DV28" s="174"/>
      <c r="DW28" s="174"/>
      <c r="DX28" s="174"/>
      <c r="DY28" s="174"/>
      <c r="DZ28" s="174"/>
      <c r="EA28" s="174" t="s">
        <v>507</v>
      </c>
      <c r="EB28" s="174"/>
      <c r="EC28" s="174"/>
      <c r="ED28" s="174"/>
      <c r="EE28" s="174"/>
      <c r="EF28" s="174"/>
      <c r="EG28" s="174"/>
      <c r="EH28" s="174"/>
      <c r="EI28" s="174" t="s">
        <v>508</v>
      </c>
      <c r="EJ28" s="174"/>
      <c r="EK28" s="174"/>
      <c r="EL28" s="174"/>
      <c r="EM28" s="174"/>
      <c r="EN28" s="174"/>
      <c r="EO28" s="174"/>
      <c r="EP28" s="174"/>
      <c r="EQ28" s="174"/>
      <c r="ER28" s="174" t="s">
        <v>509</v>
      </c>
      <c r="ES28" s="174"/>
      <c r="ET28" s="174"/>
      <c r="EU28" s="174"/>
      <c r="EV28" s="174"/>
      <c r="EW28" s="174"/>
      <c r="EX28" s="174"/>
      <c r="EY28" s="174"/>
      <c r="EZ28" s="174" t="s">
        <v>510</v>
      </c>
      <c r="FA28" s="174"/>
      <c r="FB28" s="174"/>
      <c r="FC28" s="174"/>
      <c r="FD28" s="174"/>
      <c r="FE28" s="174"/>
      <c r="FF28" s="174"/>
      <c r="FG28" s="174"/>
      <c r="FH28" s="174"/>
      <c r="FI28" s="174" t="s">
        <v>511</v>
      </c>
      <c r="FJ28" s="174"/>
      <c r="FK28" s="174"/>
      <c r="FL28" s="174"/>
      <c r="FM28" s="174"/>
      <c r="FN28" s="174"/>
      <c r="FO28" s="174"/>
      <c r="FP28" s="174"/>
      <c r="FQ28" s="174"/>
      <c r="FR28" s="174"/>
      <c r="FS28" s="174"/>
      <c r="FT28" s="174"/>
      <c r="FU28" s="174"/>
      <c r="FV28" s="174"/>
      <c r="FW28" s="174"/>
      <c r="FX28" s="174" t="s">
        <v>512</v>
      </c>
      <c r="FY28" s="174"/>
      <c r="FZ28" s="174"/>
      <c r="GA28" s="174"/>
      <c r="GB28" s="174"/>
      <c r="GC28" s="174"/>
      <c r="GD28" s="174"/>
      <c r="GE28" s="174"/>
      <c r="GF28" s="174" t="s">
        <v>513</v>
      </c>
      <c r="GG28" s="174"/>
      <c r="GH28" s="174"/>
      <c r="GI28" s="174"/>
      <c r="GJ28" s="174"/>
      <c r="GK28" s="174"/>
      <c r="GL28" s="174"/>
      <c r="GM28" s="174"/>
      <c r="GN28" s="174"/>
      <c r="GO28" s="172" t="n">
        <v>9</v>
      </c>
      <c r="GP28" s="172"/>
      <c r="GQ28" s="172"/>
      <c r="GR28" s="172"/>
      <c r="GS28" s="172"/>
      <c r="GT28" s="172"/>
      <c r="GU28" s="172"/>
      <c r="GV28" s="172"/>
      <c r="GW28" s="172"/>
    </row>
    <row r="29" s="8" customFormat="true" ht="10.5" hidden="true" customHeight="false" outlineLevel="1" collapsed="false">
      <c r="A29" s="175" t="s">
        <v>243</v>
      </c>
      <c r="B29" s="175"/>
      <c r="C29" s="175"/>
      <c r="D29" s="175"/>
      <c r="E29" s="175"/>
      <c r="F29" s="175"/>
      <c r="G29" s="175"/>
      <c r="H29" s="175"/>
      <c r="I29" s="175"/>
      <c r="J29" s="175"/>
      <c r="K29" s="175"/>
      <c r="L29" s="175"/>
      <c r="M29" s="175"/>
      <c r="N29" s="175"/>
      <c r="O29" s="175"/>
      <c r="P29" s="175"/>
      <c r="Q29" s="175"/>
      <c r="R29" s="175"/>
      <c r="S29" s="175"/>
      <c r="T29" s="175"/>
      <c r="U29" s="175"/>
      <c r="V29" s="175"/>
      <c r="W29" s="175"/>
      <c r="X29" s="175"/>
      <c r="Y29" s="175"/>
      <c r="Z29" s="175"/>
      <c r="AA29" s="175"/>
      <c r="AB29" s="175"/>
      <c r="AC29" s="175"/>
      <c r="AD29" s="175"/>
      <c r="AE29" s="175"/>
      <c r="AF29" s="175"/>
      <c r="AG29" s="175"/>
      <c r="AH29" s="175"/>
      <c r="AI29" s="175"/>
      <c r="AJ29" s="175"/>
      <c r="AK29" s="175"/>
      <c r="AL29" s="175"/>
      <c r="AM29" s="175"/>
      <c r="AN29" s="175"/>
      <c r="AO29" s="175"/>
      <c r="AP29" s="175"/>
      <c r="AQ29" s="175"/>
      <c r="AR29" s="175"/>
      <c r="AS29" s="175"/>
      <c r="AT29" s="175"/>
      <c r="AU29" s="175"/>
      <c r="AV29" s="175"/>
      <c r="AW29" s="175"/>
      <c r="AX29" s="175"/>
      <c r="AY29" s="175"/>
      <c r="AZ29" s="175"/>
      <c r="BA29" s="175"/>
      <c r="BB29" s="175"/>
      <c r="BC29" s="175"/>
      <c r="BD29" s="175"/>
      <c r="BE29" s="175"/>
      <c r="BF29" s="175"/>
      <c r="BG29" s="175"/>
      <c r="BH29" s="175"/>
      <c r="BI29" s="175"/>
      <c r="BJ29" s="175"/>
      <c r="BK29" s="175"/>
      <c r="BL29" s="175"/>
      <c r="BM29" s="175"/>
      <c r="BN29" s="175"/>
      <c r="BO29" s="175"/>
      <c r="BP29" s="175"/>
      <c r="BQ29" s="175"/>
      <c r="BR29" s="175"/>
      <c r="BS29" s="175"/>
      <c r="BT29" s="175"/>
      <c r="BU29" s="175"/>
      <c r="BV29" s="175"/>
      <c r="BW29" s="175"/>
      <c r="BX29" s="175"/>
      <c r="BY29" s="175"/>
      <c r="BZ29" s="175"/>
      <c r="CA29" s="175"/>
      <c r="CB29" s="175"/>
      <c r="CC29" s="175"/>
      <c r="CD29" s="175"/>
      <c r="CE29" s="175"/>
      <c r="CF29" s="175"/>
      <c r="CG29" s="175"/>
      <c r="CH29" s="175"/>
      <c r="CI29" s="175"/>
      <c r="CJ29" s="175"/>
      <c r="CK29" s="175"/>
      <c r="CL29" s="175"/>
      <c r="CM29" s="175"/>
      <c r="CN29" s="175"/>
      <c r="CO29" s="175"/>
      <c r="CP29" s="175"/>
      <c r="CQ29" s="175"/>
      <c r="CR29" s="175"/>
      <c r="CS29" s="175"/>
      <c r="CT29" s="175"/>
      <c r="CU29" s="175"/>
      <c r="CV29" s="175"/>
      <c r="CW29" s="175"/>
      <c r="CX29" s="175"/>
      <c r="CY29" s="175"/>
      <c r="CZ29" s="175"/>
      <c r="DA29" s="175"/>
      <c r="DB29" s="175"/>
      <c r="DC29" s="175"/>
      <c r="DD29" s="175"/>
      <c r="DE29" s="175"/>
      <c r="DF29" s="175"/>
      <c r="DG29" s="175"/>
      <c r="DH29" s="175"/>
      <c r="DI29" s="175"/>
      <c r="DJ29" s="175"/>
      <c r="DK29" s="175"/>
      <c r="DL29" s="175"/>
      <c r="DM29" s="175"/>
      <c r="DN29" s="175"/>
      <c r="DO29" s="175"/>
      <c r="DP29" s="175"/>
      <c r="DQ29" s="175"/>
      <c r="DR29" s="175"/>
      <c r="DS29" s="175"/>
      <c r="DT29" s="175"/>
      <c r="DU29" s="175"/>
      <c r="DV29" s="175"/>
      <c r="DW29" s="175"/>
      <c r="DX29" s="175"/>
      <c r="DY29" s="175"/>
      <c r="DZ29" s="175"/>
      <c r="EA29" s="175"/>
      <c r="EB29" s="175"/>
      <c r="EC29" s="175"/>
      <c r="ED29" s="175"/>
      <c r="EE29" s="175"/>
      <c r="EF29" s="175"/>
      <c r="EG29" s="175"/>
      <c r="EH29" s="175"/>
      <c r="EI29" s="175"/>
      <c r="EJ29" s="175"/>
      <c r="EK29" s="175"/>
      <c r="EL29" s="175"/>
      <c r="EM29" s="175"/>
      <c r="EN29" s="175"/>
      <c r="EO29" s="175"/>
      <c r="EP29" s="175"/>
      <c r="EQ29" s="175"/>
      <c r="ER29" s="175"/>
      <c r="ES29" s="175"/>
      <c r="ET29" s="175"/>
      <c r="EU29" s="175"/>
      <c r="EV29" s="175"/>
      <c r="EW29" s="175"/>
      <c r="EX29" s="175"/>
      <c r="EY29" s="175"/>
      <c r="EZ29" s="175"/>
      <c r="FA29" s="175"/>
      <c r="FB29" s="175"/>
      <c r="FC29" s="175"/>
      <c r="FD29" s="175"/>
      <c r="FE29" s="175"/>
      <c r="FF29" s="175"/>
      <c r="FG29" s="175"/>
      <c r="FH29" s="175"/>
      <c r="FI29" s="175"/>
      <c r="FJ29" s="175"/>
      <c r="FK29" s="175"/>
      <c r="FL29" s="175"/>
      <c r="FM29" s="175"/>
      <c r="FN29" s="175"/>
      <c r="FO29" s="175"/>
      <c r="FP29" s="175"/>
      <c r="FQ29" s="175"/>
      <c r="FR29" s="175"/>
      <c r="FS29" s="175"/>
      <c r="FT29" s="175"/>
      <c r="FU29" s="175"/>
      <c r="FV29" s="175"/>
      <c r="FW29" s="175"/>
      <c r="FX29" s="175"/>
      <c r="FY29" s="175"/>
      <c r="FZ29" s="175"/>
      <c r="GA29" s="175"/>
      <c r="GB29" s="175"/>
      <c r="GC29" s="175"/>
      <c r="GD29" s="175"/>
      <c r="GE29" s="175"/>
      <c r="GF29" s="175"/>
      <c r="GG29" s="175"/>
      <c r="GH29" s="175"/>
      <c r="GI29" s="175"/>
      <c r="GJ29" s="175"/>
      <c r="GK29" s="175"/>
      <c r="GL29" s="175"/>
      <c r="GM29" s="175"/>
      <c r="GN29" s="175"/>
      <c r="GO29" s="175"/>
      <c r="GP29" s="175"/>
      <c r="GQ29" s="175"/>
      <c r="GR29" s="175"/>
      <c r="GS29" s="175"/>
      <c r="GT29" s="175"/>
      <c r="GU29" s="175"/>
      <c r="GV29" s="175"/>
      <c r="GW29" s="175"/>
    </row>
    <row r="30" s="8" customFormat="true" ht="10.5" hidden="true" customHeight="false" outlineLevel="1" collapsed="false">
      <c r="A30" s="175" t="s">
        <v>244</v>
      </c>
      <c r="B30" s="175"/>
      <c r="C30" s="175"/>
      <c r="D30" s="175"/>
      <c r="E30" s="175"/>
      <c r="F30" s="175"/>
      <c r="G30" s="175"/>
      <c r="H30" s="175"/>
      <c r="I30" s="175"/>
      <c r="J30" s="175"/>
      <c r="K30" s="175"/>
      <c r="L30" s="175"/>
      <c r="M30" s="175"/>
      <c r="N30" s="175"/>
      <c r="O30" s="175"/>
      <c r="P30" s="175"/>
      <c r="Q30" s="175"/>
      <c r="R30" s="175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5"/>
      <c r="AD30" s="175"/>
      <c r="AE30" s="175"/>
      <c r="AF30" s="175"/>
      <c r="AG30" s="175"/>
      <c r="AH30" s="175"/>
      <c r="AI30" s="175"/>
      <c r="AJ30" s="175"/>
      <c r="AK30" s="175"/>
      <c r="AL30" s="175"/>
      <c r="AM30" s="175"/>
      <c r="AN30" s="175"/>
      <c r="AO30" s="175"/>
      <c r="AP30" s="175"/>
      <c r="AQ30" s="175"/>
      <c r="AR30" s="175"/>
      <c r="AS30" s="175"/>
      <c r="AT30" s="175"/>
      <c r="AU30" s="175"/>
      <c r="AV30" s="175"/>
      <c r="AW30" s="175"/>
      <c r="AX30" s="175"/>
      <c r="AY30" s="175"/>
      <c r="AZ30" s="175"/>
      <c r="BA30" s="175"/>
      <c r="BB30" s="175"/>
      <c r="BC30" s="175"/>
      <c r="BD30" s="175"/>
      <c r="BE30" s="175"/>
      <c r="BF30" s="175"/>
      <c r="BG30" s="175"/>
      <c r="BH30" s="175"/>
      <c r="BI30" s="175"/>
      <c r="BJ30" s="175"/>
      <c r="BK30" s="175"/>
      <c r="BL30" s="175"/>
      <c r="BM30" s="175"/>
      <c r="BN30" s="175"/>
      <c r="BO30" s="175"/>
      <c r="BP30" s="175"/>
      <c r="BQ30" s="175"/>
      <c r="BR30" s="175"/>
      <c r="BS30" s="175"/>
      <c r="BT30" s="175"/>
      <c r="BU30" s="175"/>
      <c r="BV30" s="175"/>
      <c r="BW30" s="175"/>
      <c r="BX30" s="175"/>
      <c r="BY30" s="175"/>
      <c r="BZ30" s="175"/>
      <c r="CA30" s="175"/>
      <c r="CB30" s="175"/>
      <c r="CC30" s="175"/>
      <c r="CD30" s="175"/>
      <c r="CE30" s="175"/>
      <c r="CF30" s="175"/>
      <c r="CG30" s="175"/>
      <c r="CH30" s="175"/>
      <c r="CI30" s="175"/>
      <c r="CJ30" s="175"/>
      <c r="CK30" s="175"/>
      <c r="CL30" s="175"/>
      <c r="CM30" s="175"/>
      <c r="CN30" s="175"/>
      <c r="CO30" s="175"/>
      <c r="CP30" s="175"/>
      <c r="CQ30" s="175"/>
      <c r="CR30" s="175"/>
      <c r="CS30" s="175"/>
      <c r="CT30" s="175"/>
      <c r="CU30" s="175"/>
      <c r="CV30" s="175"/>
      <c r="CW30" s="175"/>
      <c r="CX30" s="175"/>
      <c r="CY30" s="175"/>
      <c r="CZ30" s="175"/>
      <c r="DA30" s="175"/>
      <c r="DB30" s="175"/>
      <c r="DC30" s="175"/>
      <c r="DD30" s="175"/>
      <c r="DE30" s="175"/>
      <c r="DF30" s="175"/>
      <c r="DG30" s="175"/>
      <c r="DH30" s="175"/>
      <c r="DI30" s="175"/>
      <c r="DJ30" s="175"/>
      <c r="DK30" s="175"/>
      <c r="DL30" s="175"/>
      <c r="DM30" s="175"/>
      <c r="DN30" s="175"/>
      <c r="DO30" s="175"/>
      <c r="DP30" s="175"/>
      <c r="DQ30" s="175"/>
      <c r="DR30" s="175"/>
      <c r="DS30" s="175"/>
      <c r="DT30" s="175"/>
      <c r="DU30" s="175"/>
      <c r="DV30" s="175"/>
      <c r="DW30" s="175"/>
      <c r="DX30" s="175"/>
      <c r="DY30" s="175"/>
      <c r="DZ30" s="175"/>
      <c r="EA30" s="175"/>
      <c r="EB30" s="175"/>
      <c r="EC30" s="175"/>
      <c r="ED30" s="175"/>
      <c r="EE30" s="175"/>
      <c r="EF30" s="175"/>
      <c r="EG30" s="175"/>
      <c r="EH30" s="175"/>
      <c r="EI30" s="175"/>
      <c r="EJ30" s="175"/>
      <c r="EK30" s="175"/>
      <c r="EL30" s="175"/>
      <c r="EM30" s="175"/>
      <c r="EN30" s="175"/>
      <c r="EO30" s="175"/>
      <c r="EP30" s="175"/>
      <c r="EQ30" s="175"/>
      <c r="ER30" s="175"/>
      <c r="ES30" s="175"/>
      <c r="ET30" s="175"/>
      <c r="EU30" s="175"/>
      <c r="EV30" s="175"/>
      <c r="EW30" s="175"/>
      <c r="EX30" s="175"/>
      <c r="EY30" s="175"/>
      <c r="EZ30" s="175"/>
      <c r="FA30" s="175"/>
      <c r="FB30" s="175"/>
      <c r="FC30" s="175"/>
      <c r="FD30" s="175"/>
      <c r="FE30" s="175"/>
      <c r="FF30" s="175"/>
      <c r="FG30" s="175"/>
      <c r="FH30" s="175"/>
      <c r="FI30" s="175"/>
      <c r="FJ30" s="175"/>
      <c r="FK30" s="175"/>
      <c r="FL30" s="175"/>
      <c r="FM30" s="175"/>
      <c r="FN30" s="175"/>
      <c r="FO30" s="175"/>
      <c r="FP30" s="175"/>
      <c r="FQ30" s="175"/>
      <c r="FR30" s="175"/>
      <c r="FS30" s="175"/>
      <c r="FT30" s="175"/>
      <c r="FU30" s="175"/>
      <c r="FV30" s="175"/>
      <c r="FW30" s="175"/>
      <c r="FX30" s="175"/>
      <c r="FY30" s="175"/>
      <c r="FZ30" s="175"/>
      <c r="GA30" s="175"/>
      <c r="GB30" s="175"/>
      <c r="GC30" s="175"/>
      <c r="GD30" s="175"/>
      <c r="GE30" s="175"/>
      <c r="GF30" s="175"/>
      <c r="GG30" s="175"/>
      <c r="GH30" s="175"/>
      <c r="GI30" s="175"/>
      <c r="GJ30" s="175"/>
      <c r="GK30" s="175"/>
      <c r="GL30" s="175"/>
      <c r="GM30" s="175"/>
      <c r="GN30" s="175"/>
      <c r="GO30" s="175"/>
      <c r="GP30" s="175"/>
      <c r="GQ30" s="175"/>
      <c r="GR30" s="175"/>
      <c r="GS30" s="175"/>
      <c r="GT30" s="175"/>
      <c r="GU30" s="175"/>
      <c r="GV30" s="175"/>
      <c r="GW30" s="175"/>
    </row>
    <row r="31" s="8" customFormat="true" ht="10.5" hidden="true" customHeight="true" outlineLevel="1" collapsed="false">
      <c r="A31" s="176" t="s">
        <v>245</v>
      </c>
      <c r="B31" s="176"/>
      <c r="C31" s="176"/>
      <c r="D31" s="176"/>
      <c r="E31" s="175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5"/>
      <c r="W31" s="175"/>
      <c r="X31" s="175"/>
      <c r="Y31" s="177"/>
      <c r="Z31" s="177"/>
      <c r="AA31" s="177"/>
      <c r="AB31" s="177"/>
      <c r="AC31" s="177"/>
      <c r="AD31" s="177"/>
      <c r="AE31" s="177"/>
      <c r="AF31" s="177"/>
      <c r="AG31" s="177"/>
      <c r="AH31" s="177"/>
      <c r="AI31" s="177"/>
      <c r="AJ31" s="177"/>
      <c r="AK31" s="177"/>
      <c r="AL31" s="177"/>
      <c r="AM31" s="177"/>
      <c r="AN31" s="177"/>
      <c r="AO31" s="177"/>
      <c r="AP31" s="177"/>
      <c r="AQ31" s="177"/>
      <c r="AR31" s="177"/>
      <c r="AS31" s="177"/>
      <c r="AT31" s="177"/>
      <c r="AU31" s="177"/>
      <c r="AV31" s="177"/>
      <c r="AW31" s="178"/>
      <c r="AX31" s="178"/>
      <c r="AY31" s="178"/>
      <c r="AZ31" s="178"/>
      <c r="BA31" s="178"/>
      <c r="BB31" s="178"/>
      <c r="BC31" s="178"/>
      <c r="BD31" s="178"/>
      <c r="BE31" s="178"/>
      <c r="BF31" s="178"/>
      <c r="BG31" s="178"/>
      <c r="BH31" s="178"/>
      <c r="BI31" s="178"/>
      <c r="BJ31" s="178"/>
      <c r="BK31" s="178"/>
      <c r="BL31" s="178"/>
      <c r="BM31" s="178"/>
      <c r="BN31" s="178"/>
      <c r="BO31" s="178"/>
      <c r="BP31" s="178"/>
      <c r="BQ31" s="178"/>
      <c r="BR31" s="178"/>
      <c r="BS31" s="178"/>
      <c r="BT31" s="178"/>
      <c r="BU31" s="175"/>
      <c r="BV31" s="175"/>
      <c r="BW31" s="175"/>
      <c r="BX31" s="175"/>
      <c r="BY31" s="175"/>
      <c r="BZ31" s="175"/>
      <c r="CA31" s="175"/>
      <c r="CB31" s="175"/>
      <c r="CC31" s="175"/>
      <c r="CD31" s="178"/>
      <c r="CE31" s="178"/>
      <c r="CF31" s="178"/>
      <c r="CG31" s="178"/>
      <c r="CH31" s="178"/>
      <c r="CI31" s="178"/>
      <c r="CJ31" s="178"/>
      <c r="CK31" s="178"/>
      <c r="CL31" s="178"/>
      <c r="CM31" s="178"/>
      <c r="CN31" s="178"/>
      <c r="CO31" s="178"/>
      <c r="CP31" s="178"/>
      <c r="CQ31" s="178"/>
      <c r="CR31" s="178"/>
      <c r="CS31" s="178"/>
      <c r="CT31" s="178"/>
      <c r="CU31" s="178"/>
      <c r="CV31" s="178"/>
      <c r="CW31" s="178"/>
      <c r="CX31" s="178"/>
      <c r="CY31" s="178"/>
      <c r="CZ31" s="178"/>
      <c r="DA31" s="178"/>
      <c r="DB31" s="178"/>
      <c r="DC31" s="178"/>
      <c r="DD31" s="178"/>
      <c r="DE31" s="178"/>
      <c r="DF31" s="178"/>
      <c r="DG31" s="178"/>
      <c r="DH31" s="178"/>
      <c r="DI31" s="178"/>
      <c r="DJ31" s="178"/>
      <c r="DK31" s="178"/>
      <c r="DL31" s="178"/>
      <c r="DM31" s="178"/>
      <c r="DN31" s="178"/>
      <c r="DO31" s="178"/>
      <c r="DP31" s="178"/>
      <c r="DQ31" s="178"/>
      <c r="DR31" s="178"/>
      <c r="DS31" s="178"/>
      <c r="DT31" s="178"/>
      <c r="DU31" s="178"/>
      <c r="DV31" s="178"/>
      <c r="DW31" s="178"/>
      <c r="DX31" s="178"/>
      <c r="DY31" s="178"/>
      <c r="DZ31" s="178"/>
      <c r="EA31" s="178"/>
      <c r="EB31" s="178"/>
      <c r="EC31" s="178"/>
      <c r="ED31" s="178"/>
      <c r="EE31" s="178"/>
      <c r="EF31" s="178"/>
      <c r="EG31" s="178"/>
      <c r="EH31" s="178"/>
      <c r="EI31" s="178"/>
      <c r="EJ31" s="178"/>
      <c r="EK31" s="178"/>
      <c r="EL31" s="178"/>
      <c r="EM31" s="178"/>
      <c r="EN31" s="178"/>
      <c r="EO31" s="178"/>
      <c r="EP31" s="178"/>
      <c r="EQ31" s="178"/>
      <c r="ER31" s="178"/>
      <c r="ES31" s="178"/>
      <c r="ET31" s="178"/>
      <c r="EU31" s="178"/>
      <c r="EV31" s="178"/>
      <c r="EW31" s="178"/>
      <c r="EX31" s="178"/>
      <c r="EY31" s="178"/>
      <c r="EZ31" s="178"/>
      <c r="FA31" s="178"/>
      <c r="FB31" s="178"/>
      <c r="FC31" s="178"/>
      <c r="FD31" s="178"/>
      <c r="FE31" s="178"/>
      <c r="FF31" s="178"/>
      <c r="FG31" s="178"/>
      <c r="FH31" s="178"/>
      <c r="FI31" s="178"/>
      <c r="FJ31" s="178"/>
      <c r="FK31" s="178"/>
      <c r="FL31" s="178"/>
      <c r="FM31" s="178"/>
      <c r="FN31" s="178"/>
      <c r="FO31" s="178"/>
      <c r="FP31" s="178"/>
      <c r="FQ31" s="178"/>
      <c r="FR31" s="178"/>
      <c r="FS31" s="178"/>
      <c r="FT31" s="178"/>
      <c r="FU31" s="178"/>
      <c r="FV31" s="178"/>
      <c r="FW31" s="178"/>
      <c r="FX31" s="178"/>
      <c r="FY31" s="178"/>
      <c r="FZ31" s="178"/>
      <c r="GA31" s="178"/>
      <c r="GB31" s="178"/>
      <c r="GC31" s="178"/>
      <c r="GD31" s="178"/>
      <c r="GE31" s="178"/>
      <c r="GF31" s="178"/>
      <c r="GG31" s="178"/>
      <c r="GH31" s="178"/>
      <c r="GI31" s="178"/>
      <c r="GJ31" s="178"/>
      <c r="GK31" s="178"/>
      <c r="GL31" s="178"/>
      <c r="GM31" s="178"/>
      <c r="GN31" s="178"/>
      <c r="GO31" s="175"/>
      <c r="GP31" s="175"/>
      <c r="GQ31" s="175"/>
      <c r="GR31" s="175"/>
      <c r="GS31" s="175"/>
      <c r="GT31" s="175"/>
      <c r="GU31" s="175"/>
      <c r="GV31" s="175"/>
      <c r="GW31" s="175"/>
    </row>
    <row r="32" s="8" customFormat="true" ht="10.5" hidden="true" customHeight="true" outlineLevel="1" collapsed="false">
      <c r="A32" s="176" t="s">
        <v>514</v>
      </c>
      <c r="B32" s="176"/>
      <c r="C32" s="176"/>
      <c r="D32" s="176"/>
      <c r="E32" s="175"/>
      <c r="F32" s="175"/>
      <c r="G32" s="175"/>
      <c r="H32" s="175"/>
      <c r="I32" s="175"/>
      <c r="J32" s="175"/>
      <c r="K32" s="175"/>
      <c r="L32" s="175"/>
      <c r="M32" s="175"/>
      <c r="N32" s="175"/>
      <c r="O32" s="175"/>
      <c r="P32" s="175"/>
      <c r="Q32" s="175"/>
      <c r="R32" s="175"/>
      <c r="S32" s="175"/>
      <c r="T32" s="175"/>
      <c r="U32" s="175"/>
      <c r="V32" s="175"/>
      <c r="W32" s="175"/>
      <c r="X32" s="175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7"/>
      <c r="AL32" s="177"/>
      <c r="AM32" s="177"/>
      <c r="AN32" s="177"/>
      <c r="AO32" s="177"/>
      <c r="AP32" s="177"/>
      <c r="AQ32" s="177"/>
      <c r="AR32" s="177"/>
      <c r="AS32" s="177"/>
      <c r="AT32" s="177"/>
      <c r="AU32" s="177"/>
      <c r="AV32" s="177"/>
      <c r="AW32" s="178"/>
      <c r="AX32" s="178"/>
      <c r="AY32" s="178"/>
      <c r="AZ32" s="178"/>
      <c r="BA32" s="178"/>
      <c r="BB32" s="178"/>
      <c r="BC32" s="178"/>
      <c r="BD32" s="178"/>
      <c r="BE32" s="178"/>
      <c r="BF32" s="178"/>
      <c r="BG32" s="178"/>
      <c r="BH32" s="178"/>
      <c r="BI32" s="178"/>
      <c r="BJ32" s="178"/>
      <c r="BK32" s="178"/>
      <c r="BL32" s="178"/>
      <c r="BM32" s="178"/>
      <c r="BN32" s="178"/>
      <c r="BO32" s="178"/>
      <c r="BP32" s="178"/>
      <c r="BQ32" s="178"/>
      <c r="BR32" s="178"/>
      <c r="BS32" s="178"/>
      <c r="BT32" s="178"/>
      <c r="BU32" s="175"/>
      <c r="BV32" s="175"/>
      <c r="BW32" s="175"/>
      <c r="BX32" s="175"/>
      <c r="BY32" s="175"/>
      <c r="BZ32" s="175"/>
      <c r="CA32" s="175"/>
      <c r="CB32" s="175"/>
      <c r="CC32" s="175"/>
      <c r="CD32" s="178"/>
      <c r="CE32" s="178"/>
      <c r="CF32" s="178"/>
      <c r="CG32" s="178"/>
      <c r="CH32" s="178"/>
      <c r="CI32" s="178"/>
      <c r="CJ32" s="178"/>
      <c r="CK32" s="178"/>
      <c r="CL32" s="178"/>
      <c r="CM32" s="178"/>
      <c r="CN32" s="178"/>
      <c r="CO32" s="178"/>
      <c r="CP32" s="178"/>
      <c r="CQ32" s="178"/>
      <c r="CR32" s="178"/>
      <c r="CS32" s="178"/>
      <c r="CT32" s="178"/>
      <c r="CU32" s="178"/>
      <c r="CV32" s="178"/>
      <c r="CW32" s="178"/>
      <c r="CX32" s="178"/>
      <c r="CY32" s="178"/>
      <c r="CZ32" s="178"/>
      <c r="DA32" s="178"/>
      <c r="DB32" s="178"/>
      <c r="DC32" s="178"/>
      <c r="DD32" s="178"/>
      <c r="DE32" s="178"/>
      <c r="DF32" s="178"/>
      <c r="DG32" s="178"/>
      <c r="DH32" s="178"/>
      <c r="DI32" s="178"/>
      <c r="DJ32" s="178"/>
      <c r="DK32" s="178"/>
      <c r="DL32" s="178"/>
      <c r="DM32" s="178"/>
      <c r="DN32" s="178"/>
      <c r="DO32" s="178"/>
      <c r="DP32" s="178"/>
      <c r="DQ32" s="178"/>
      <c r="DR32" s="178"/>
      <c r="DS32" s="178"/>
      <c r="DT32" s="178"/>
      <c r="DU32" s="178"/>
      <c r="DV32" s="178"/>
      <c r="DW32" s="178"/>
      <c r="DX32" s="178"/>
      <c r="DY32" s="178"/>
      <c r="DZ32" s="178"/>
      <c r="EA32" s="178"/>
      <c r="EB32" s="178"/>
      <c r="EC32" s="178"/>
      <c r="ED32" s="178"/>
      <c r="EE32" s="178"/>
      <c r="EF32" s="178"/>
      <c r="EG32" s="178"/>
      <c r="EH32" s="178"/>
      <c r="EI32" s="178"/>
      <c r="EJ32" s="178"/>
      <c r="EK32" s="178"/>
      <c r="EL32" s="178"/>
      <c r="EM32" s="178"/>
      <c r="EN32" s="178"/>
      <c r="EO32" s="178"/>
      <c r="EP32" s="178"/>
      <c r="EQ32" s="178"/>
      <c r="ER32" s="178"/>
      <c r="ES32" s="178"/>
      <c r="ET32" s="178"/>
      <c r="EU32" s="178"/>
      <c r="EV32" s="178"/>
      <c r="EW32" s="178"/>
      <c r="EX32" s="178"/>
      <c r="EY32" s="178"/>
      <c r="EZ32" s="178"/>
      <c r="FA32" s="178"/>
      <c r="FB32" s="178"/>
      <c r="FC32" s="178"/>
      <c r="FD32" s="178"/>
      <c r="FE32" s="178"/>
      <c r="FF32" s="178"/>
      <c r="FG32" s="178"/>
      <c r="FH32" s="178"/>
      <c r="FI32" s="178"/>
      <c r="FJ32" s="178"/>
      <c r="FK32" s="178"/>
      <c r="FL32" s="178"/>
      <c r="FM32" s="178"/>
      <c r="FN32" s="178"/>
      <c r="FO32" s="178"/>
      <c r="FP32" s="178"/>
      <c r="FQ32" s="178"/>
      <c r="FR32" s="178"/>
      <c r="FS32" s="178"/>
      <c r="FT32" s="178"/>
      <c r="FU32" s="178"/>
      <c r="FV32" s="178"/>
      <c r="FW32" s="178"/>
      <c r="FX32" s="178"/>
      <c r="FY32" s="178"/>
      <c r="FZ32" s="178"/>
      <c r="GA32" s="178"/>
      <c r="GB32" s="178"/>
      <c r="GC32" s="178"/>
      <c r="GD32" s="178"/>
      <c r="GE32" s="178"/>
      <c r="GF32" s="178"/>
      <c r="GG32" s="178"/>
      <c r="GH32" s="178"/>
      <c r="GI32" s="178"/>
      <c r="GJ32" s="178"/>
      <c r="GK32" s="178"/>
      <c r="GL32" s="178"/>
      <c r="GM32" s="178"/>
      <c r="GN32" s="178"/>
      <c r="GO32" s="175"/>
      <c r="GP32" s="175"/>
      <c r="GQ32" s="175"/>
      <c r="GR32" s="175"/>
      <c r="GS32" s="175"/>
      <c r="GT32" s="175"/>
      <c r="GU32" s="175"/>
      <c r="GV32" s="175"/>
      <c r="GW32" s="175"/>
    </row>
    <row r="33" s="8" customFormat="true" ht="10.5" hidden="true" customHeight="false" outlineLevel="1" collapsed="false">
      <c r="A33" s="177" t="s">
        <v>247</v>
      </c>
      <c r="B33" s="177"/>
      <c r="C33" s="177"/>
      <c r="D33" s="177"/>
      <c r="E33" s="177"/>
      <c r="F33" s="177"/>
      <c r="G33" s="177"/>
      <c r="H33" s="177"/>
      <c r="I33" s="177"/>
      <c r="J33" s="177"/>
      <c r="K33" s="177"/>
      <c r="L33" s="177"/>
      <c r="M33" s="177"/>
      <c r="N33" s="177"/>
      <c r="O33" s="177"/>
      <c r="P33" s="177"/>
      <c r="Q33" s="177"/>
      <c r="R33" s="177"/>
      <c r="S33" s="177"/>
      <c r="T33" s="177"/>
      <c r="U33" s="177"/>
      <c r="V33" s="177"/>
      <c r="W33" s="177"/>
      <c r="X33" s="177"/>
      <c r="Y33" s="177"/>
      <c r="Z33" s="177"/>
      <c r="AA33" s="177"/>
      <c r="AB33" s="177"/>
      <c r="AC33" s="177"/>
      <c r="AD33" s="177"/>
      <c r="AE33" s="177"/>
      <c r="AF33" s="177"/>
      <c r="AG33" s="177"/>
      <c r="AH33" s="177"/>
      <c r="AI33" s="177"/>
      <c r="AJ33" s="177"/>
      <c r="AK33" s="177"/>
      <c r="AL33" s="177"/>
      <c r="AM33" s="177"/>
      <c r="AN33" s="177"/>
      <c r="AO33" s="177"/>
      <c r="AP33" s="177"/>
      <c r="AQ33" s="177"/>
      <c r="AR33" s="177"/>
      <c r="AS33" s="177"/>
      <c r="AT33" s="177"/>
      <c r="AU33" s="177"/>
      <c r="AV33" s="177"/>
      <c r="AW33" s="177"/>
      <c r="AX33" s="177"/>
      <c r="AY33" s="177"/>
      <c r="AZ33" s="177"/>
      <c r="BA33" s="177"/>
      <c r="BB33" s="177"/>
      <c r="BC33" s="177"/>
      <c r="BD33" s="177"/>
      <c r="BE33" s="177"/>
      <c r="BF33" s="177"/>
      <c r="BG33" s="177"/>
      <c r="BH33" s="177"/>
      <c r="BI33" s="177"/>
      <c r="BJ33" s="177"/>
      <c r="BK33" s="177"/>
      <c r="BL33" s="177"/>
      <c r="BM33" s="177"/>
      <c r="BN33" s="177"/>
      <c r="BO33" s="177"/>
      <c r="BP33" s="177"/>
      <c r="BQ33" s="177"/>
      <c r="BR33" s="177"/>
      <c r="BS33" s="177"/>
      <c r="BT33" s="177"/>
      <c r="BU33" s="177"/>
      <c r="BV33" s="177"/>
      <c r="BW33" s="177"/>
      <c r="BX33" s="177"/>
      <c r="BY33" s="177"/>
      <c r="BZ33" s="177"/>
      <c r="CA33" s="177"/>
      <c r="CB33" s="177"/>
      <c r="CC33" s="177"/>
      <c r="CD33" s="177"/>
      <c r="CE33" s="177"/>
      <c r="CF33" s="177"/>
      <c r="CG33" s="177"/>
      <c r="CH33" s="177"/>
      <c r="CI33" s="177"/>
      <c r="CJ33" s="177"/>
      <c r="CK33" s="177"/>
      <c r="CL33" s="177"/>
      <c r="CM33" s="177"/>
      <c r="CN33" s="177"/>
      <c r="CO33" s="177"/>
      <c r="CP33" s="177"/>
      <c r="CQ33" s="177"/>
      <c r="CR33" s="177"/>
      <c r="CS33" s="177"/>
      <c r="CT33" s="177"/>
      <c r="CU33" s="177"/>
      <c r="CV33" s="177"/>
      <c r="CW33" s="177"/>
      <c r="CX33" s="177"/>
      <c r="CY33" s="177"/>
      <c r="CZ33" s="177"/>
      <c r="DA33" s="177"/>
      <c r="DB33" s="177"/>
      <c r="DC33" s="177"/>
      <c r="DD33" s="177"/>
      <c r="DE33" s="177"/>
      <c r="DF33" s="177"/>
      <c r="DG33" s="177"/>
      <c r="DH33" s="177"/>
      <c r="DI33" s="177"/>
      <c r="DJ33" s="177"/>
      <c r="DK33" s="177"/>
      <c r="DL33" s="177"/>
      <c r="DM33" s="177"/>
      <c r="DN33" s="177"/>
      <c r="DO33" s="177"/>
      <c r="DP33" s="177"/>
      <c r="DQ33" s="177"/>
      <c r="DR33" s="177"/>
      <c r="DS33" s="177"/>
      <c r="DT33" s="177"/>
      <c r="DU33" s="177"/>
      <c r="DV33" s="177"/>
      <c r="DW33" s="177"/>
      <c r="DX33" s="177"/>
      <c r="DY33" s="177"/>
      <c r="DZ33" s="177"/>
      <c r="EA33" s="177"/>
      <c r="EB33" s="177"/>
      <c r="EC33" s="177"/>
      <c r="ED33" s="177"/>
      <c r="EE33" s="177"/>
      <c r="EF33" s="177"/>
      <c r="EG33" s="177"/>
      <c r="EH33" s="177"/>
      <c r="EI33" s="177"/>
      <c r="EJ33" s="177"/>
      <c r="EK33" s="177"/>
      <c r="EL33" s="177"/>
      <c r="EM33" s="177"/>
      <c r="EN33" s="177"/>
      <c r="EO33" s="177"/>
      <c r="EP33" s="177"/>
      <c r="EQ33" s="177"/>
      <c r="ER33" s="177"/>
      <c r="ES33" s="177"/>
      <c r="ET33" s="177"/>
      <c r="EU33" s="177"/>
      <c r="EV33" s="177"/>
      <c r="EW33" s="177"/>
      <c r="EX33" s="177"/>
      <c r="EY33" s="177"/>
      <c r="EZ33" s="177"/>
      <c r="FA33" s="177"/>
      <c r="FB33" s="177"/>
      <c r="FC33" s="177"/>
      <c r="FD33" s="177"/>
      <c r="FE33" s="177"/>
      <c r="FF33" s="177"/>
      <c r="FG33" s="177"/>
      <c r="FH33" s="177"/>
      <c r="FI33" s="177"/>
      <c r="FJ33" s="177"/>
      <c r="FK33" s="177"/>
      <c r="FL33" s="177"/>
      <c r="FM33" s="177"/>
      <c r="FN33" s="177"/>
      <c r="FO33" s="177"/>
      <c r="FP33" s="177"/>
      <c r="FQ33" s="177"/>
      <c r="FR33" s="177"/>
      <c r="FS33" s="177"/>
      <c r="FT33" s="177"/>
      <c r="FU33" s="177"/>
      <c r="FV33" s="177"/>
      <c r="FW33" s="177"/>
      <c r="FX33" s="177"/>
      <c r="FY33" s="177"/>
      <c r="FZ33" s="177"/>
      <c r="GA33" s="177"/>
      <c r="GB33" s="177"/>
      <c r="GC33" s="177"/>
      <c r="GD33" s="177"/>
      <c r="GE33" s="177"/>
      <c r="GF33" s="177"/>
      <c r="GG33" s="177"/>
      <c r="GH33" s="177"/>
      <c r="GI33" s="177"/>
      <c r="GJ33" s="177"/>
      <c r="GK33" s="177"/>
      <c r="GL33" s="177"/>
      <c r="GM33" s="177"/>
      <c r="GN33" s="177"/>
      <c r="GO33" s="177"/>
      <c r="GP33" s="177"/>
      <c r="GQ33" s="177"/>
      <c r="GR33" s="177"/>
      <c r="GS33" s="177"/>
      <c r="GT33" s="177"/>
      <c r="GU33" s="177"/>
      <c r="GV33" s="177"/>
      <c r="GW33" s="177"/>
    </row>
    <row r="34" s="8" customFormat="true" ht="10.5" hidden="true" customHeight="true" outlineLevel="1" collapsed="false">
      <c r="A34" s="176" t="s">
        <v>248</v>
      </c>
      <c r="B34" s="176"/>
      <c r="C34" s="176"/>
      <c r="D34" s="176"/>
      <c r="E34" s="175"/>
      <c r="F34" s="175"/>
      <c r="G34" s="175"/>
      <c r="H34" s="175"/>
      <c r="I34" s="175"/>
      <c r="J34" s="175"/>
      <c r="K34" s="175"/>
      <c r="L34" s="175"/>
      <c r="M34" s="175"/>
      <c r="N34" s="175"/>
      <c r="O34" s="175"/>
      <c r="P34" s="175"/>
      <c r="Q34" s="175"/>
      <c r="R34" s="175"/>
      <c r="S34" s="175"/>
      <c r="T34" s="175"/>
      <c r="U34" s="175"/>
      <c r="V34" s="175"/>
      <c r="W34" s="175"/>
      <c r="X34" s="175"/>
      <c r="Y34" s="177"/>
      <c r="Z34" s="177"/>
      <c r="AA34" s="177"/>
      <c r="AB34" s="177"/>
      <c r="AC34" s="177"/>
      <c r="AD34" s="177"/>
      <c r="AE34" s="177"/>
      <c r="AF34" s="177"/>
      <c r="AG34" s="177"/>
      <c r="AH34" s="177"/>
      <c r="AI34" s="177"/>
      <c r="AJ34" s="177"/>
      <c r="AK34" s="177"/>
      <c r="AL34" s="177"/>
      <c r="AM34" s="177"/>
      <c r="AN34" s="177"/>
      <c r="AO34" s="177"/>
      <c r="AP34" s="177"/>
      <c r="AQ34" s="177"/>
      <c r="AR34" s="177"/>
      <c r="AS34" s="177"/>
      <c r="AT34" s="177"/>
      <c r="AU34" s="177"/>
      <c r="AV34" s="177"/>
      <c r="AW34" s="178"/>
      <c r="AX34" s="178"/>
      <c r="AY34" s="178"/>
      <c r="AZ34" s="178"/>
      <c r="BA34" s="178"/>
      <c r="BB34" s="178"/>
      <c r="BC34" s="178"/>
      <c r="BD34" s="178"/>
      <c r="BE34" s="178"/>
      <c r="BF34" s="178"/>
      <c r="BG34" s="178"/>
      <c r="BH34" s="178"/>
      <c r="BI34" s="178"/>
      <c r="BJ34" s="178"/>
      <c r="BK34" s="178"/>
      <c r="BL34" s="178"/>
      <c r="BM34" s="178"/>
      <c r="BN34" s="178"/>
      <c r="BO34" s="178"/>
      <c r="BP34" s="178"/>
      <c r="BQ34" s="178"/>
      <c r="BR34" s="178"/>
      <c r="BS34" s="178"/>
      <c r="BT34" s="178"/>
      <c r="BU34" s="175"/>
      <c r="BV34" s="175"/>
      <c r="BW34" s="175"/>
      <c r="BX34" s="175"/>
      <c r="BY34" s="175"/>
      <c r="BZ34" s="175"/>
      <c r="CA34" s="175"/>
      <c r="CB34" s="175"/>
      <c r="CC34" s="175"/>
      <c r="CD34" s="178"/>
      <c r="CE34" s="178"/>
      <c r="CF34" s="178"/>
      <c r="CG34" s="178"/>
      <c r="CH34" s="178"/>
      <c r="CI34" s="178"/>
      <c r="CJ34" s="178"/>
      <c r="CK34" s="178"/>
      <c r="CL34" s="178"/>
      <c r="CM34" s="178"/>
      <c r="CN34" s="178"/>
      <c r="CO34" s="178"/>
      <c r="CP34" s="178"/>
      <c r="CQ34" s="178"/>
      <c r="CR34" s="178"/>
      <c r="CS34" s="178"/>
      <c r="CT34" s="178"/>
      <c r="CU34" s="178"/>
      <c r="CV34" s="178"/>
      <c r="CW34" s="178"/>
      <c r="CX34" s="178"/>
      <c r="CY34" s="178"/>
      <c r="CZ34" s="178"/>
      <c r="DA34" s="178"/>
      <c r="DB34" s="178"/>
      <c r="DC34" s="178"/>
      <c r="DD34" s="178"/>
      <c r="DE34" s="178"/>
      <c r="DF34" s="178"/>
      <c r="DG34" s="178"/>
      <c r="DH34" s="178"/>
      <c r="DI34" s="178"/>
      <c r="DJ34" s="178"/>
      <c r="DK34" s="178"/>
      <c r="DL34" s="178"/>
      <c r="DM34" s="178"/>
      <c r="DN34" s="178"/>
      <c r="DO34" s="178"/>
      <c r="DP34" s="178"/>
      <c r="DQ34" s="178"/>
      <c r="DR34" s="178"/>
      <c r="DS34" s="178"/>
      <c r="DT34" s="178"/>
      <c r="DU34" s="178"/>
      <c r="DV34" s="178"/>
      <c r="DW34" s="178"/>
      <c r="DX34" s="178"/>
      <c r="DY34" s="178"/>
      <c r="DZ34" s="178"/>
      <c r="EA34" s="178"/>
      <c r="EB34" s="178"/>
      <c r="EC34" s="178"/>
      <c r="ED34" s="178"/>
      <c r="EE34" s="178"/>
      <c r="EF34" s="178"/>
      <c r="EG34" s="178"/>
      <c r="EH34" s="178"/>
      <c r="EI34" s="178"/>
      <c r="EJ34" s="178"/>
      <c r="EK34" s="178"/>
      <c r="EL34" s="178"/>
      <c r="EM34" s="178"/>
      <c r="EN34" s="178"/>
      <c r="EO34" s="178"/>
      <c r="EP34" s="178"/>
      <c r="EQ34" s="178"/>
      <c r="ER34" s="178"/>
      <c r="ES34" s="178"/>
      <c r="ET34" s="178"/>
      <c r="EU34" s="178"/>
      <c r="EV34" s="178"/>
      <c r="EW34" s="178"/>
      <c r="EX34" s="178"/>
      <c r="EY34" s="178"/>
      <c r="EZ34" s="178"/>
      <c r="FA34" s="178"/>
      <c r="FB34" s="178"/>
      <c r="FC34" s="178"/>
      <c r="FD34" s="178"/>
      <c r="FE34" s="178"/>
      <c r="FF34" s="178"/>
      <c r="FG34" s="178"/>
      <c r="FH34" s="178"/>
      <c r="FI34" s="178"/>
      <c r="FJ34" s="178"/>
      <c r="FK34" s="178"/>
      <c r="FL34" s="178"/>
      <c r="FM34" s="178"/>
      <c r="FN34" s="178"/>
      <c r="FO34" s="178"/>
      <c r="FP34" s="178"/>
      <c r="FQ34" s="178"/>
      <c r="FR34" s="178"/>
      <c r="FS34" s="178"/>
      <c r="FT34" s="178"/>
      <c r="FU34" s="178"/>
      <c r="FV34" s="178"/>
      <c r="FW34" s="178"/>
      <c r="FX34" s="178"/>
      <c r="FY34" s="178"/>
      <c r="FZ34" s="178"/>
      <c r="GA34" s="178"/>
      <c r="GB34" s="178"/>
      <c r="GC34" s="178"/>
      <c r="GD34" s="178"/>
      <c r="GE34" s="178"/>
      <c r="GF34" s="178"/>
      <c r="GG34" s="178"/>
      <c r="GH34" s="178"/>
      <c r="GI34" s="178"/>
      <c r="GJ34" s="178"/>
      <c r="GK34" s="178"/>
      <c r="GL34" s="178"/>
      <c r="GM34" s="178"/>
      <c r="GN34" s="178"/>
      <c r="GO34" s="175"/>
      <c r="GP34" s="175"/>
      <c r="GQ34" s="175"/>
      <c r="GR34" s="175"/>
      <c r="GS34" s="175"/>
      <c r="GT34" s="175"/>
      <c r="GU34" s="175"/>
      <c r="GV34" s="175"/>
      <c r="GW34" s="175"/>
    </row>
    <row r="35" s="8" customFormat="true" ht="10.5" hidden="true" customHeight="true" outlineLevel="1" collapsed="false">
      <c r="A35" s="176" t="s">
        <v>515</v>
      </c>
      <c r="B35" s="176"/>
      <c r="C35" s="176"/>
      <c r="D35" s="176"/>
      <c r="E35" s="175"/>
      <c r="F35" s="175"/>
      <c r="G35" s="175"/>
      <c r="H35" s="175"/>
      <c r="I35" s="175"/>
      <c r="J35" s="175"/>
      <c r="K35" s="175"/>
      <c r="L35" s="175"/>
      <c r="M35" s="175"/>
      <c r="N35" s="175"/>
      <c r="O35" s="175"/>
      <c r="P35" s="175"/>
      <c r="Q35" s="175"/>
      <c r="R35" s="175"/>
      <c r="S35" s="175"/>
      <c r="T35" s="175"/>
      <c r="U35" s="175"/>
      <c r="V35" s="175"/>
      <c r="W35" s="175"/>
      <c r="X35" s="175"/>
      <c r="Y35" s="177"/>
      <c r="Z35" s="177"/>
      <c r="AA35" s="177"/>
      <c r="AB35" s="177"/>
      <c r="AC35" s="177"/>
      <c r="AD35" s="177"/>
      <c r="AE35" s="177"/>
      <c r="AF35" s="177"/>
      <c r="AG35" s="177"/>
      <c r="AH35" s="177"/>
      <c r="AI35" s="177"/>
      <c r="AJ35" s="177"/>
      <c r="AK35" s="177"/>
      <c r="AL35" s="177"/>
      <c r="AM35" s="177"/>
      <c r="AN35" s="177"/>
      <c r="AO35" s="177"/>
      <c r="AP35" s="177"/>
      <c r="AQ35" s="177"/>
      <c r="AR35" s="177"/>
      <c r="AS35" s="177"/>
      <c r="AT35" s="177"/>
      <c r="AU35" s="177"/>
      <c r="AV35" s="177"/>
      <c r="AW35" s="178"/>
      <c r="AX35" s="178"/>
      <c r="AY35" s="178"/>
      <c r="AZ35" s="178"/>
      <c r="BA35" s="178"/>
      <c r="BB35" s="178"/>
      <c r="BC35" s="178"/>
      <c r="BD35" s="178"/>
      <c r="BE35" s="178"/>
      <c r="BF35" s="178"/>
      <c r="BG35" s="178"/>
      <c r="BH35" s="178"/>
      <c r="BI35" s="178"/>
      <c r="BJ35" s="178"/>
      <c r="BK35" s="178"/>
      <c r="BL35" s="178"/>
      <c r="BM35" s="178"/>
      <c r="BN35" s="178"/>
      <c r="BO35" s="178"/>
      <c r="BP35" s="178"/>
      <c r="BQ35" s="178"/>
      <c r="BR35" s="178"/>
      <c r="BS35" s="178"/>
      <c r="BT35" s="178"/>
      <c r="BU35" s="175"/>
      <c r="BV35" s="175"/>
      <c r="BW35" s="175"/>
      <c r="BX35" s="175"/>
      <c r="BY35" s="175"/>
      <c r="BZ35" s="175"/>
      <c r="CA35" s="175"/>
      <c r="CB35" s="175"/>
      <c r="CC35" s="175"/>
      <c r="CD35" s="178"/>
      <c r="CE35" s="178"/>
      <c r="CF35" s="178"/>
      <c r="CG35" s="178"/>
      <c r="CH35" s="178"/>
      <c r="CI35" s="178"/>
      <c r="CJ35" s="178"/>
      <c r="CK35" s="178"/>
      <c r="CL35" s="178"/>
      <c r="CM35" s="178"/>
      <c r="CN35" s="178"/>
      <c r="CO35" s="178"/>
      <c r="CP35" s="178"/>
      <c r="CQ35" s="178"/>
      <c r="CR35" s="178"/>
      <c r="CS35" s="178"/>
      <c r="CT35" s="178"/>
      <c r="CU35" s="178"/>
      <c r="CV35" s="178"/>
      <c r="CW35" s="178"/>
      <c r="CX35" s="178"/>
      <c r="CY35" s="178"/>
      <c r="CZ35" s="178"/>
      <c r="DA35" s="178"/>
      <c r="DB35" s="178"/>
      <c r="DC35" s="178"/>
      <c r="DD35" s="178"/>
      <c r="DE35" s="178"/>
      <c r="DF35" s="178"/>
      <c r="DG35" s="178"/>
      <c r="DH35" s="178"/>
      <c r="DI35" s="178"/>
      <c r="DJ35" s="178"/>
      <c r="DK35" s="178"/>
      <c r="DL35" s="178"/>
      <c r="DM35" s="178"/>
      <c r="DN35" s="178"/>
      <c r="DO35" s="178"/>
      <c r="DP35" s="178"/>
      <c r="DQ35" s="178"/>
      <c r="DR35" s="178"/>
      <c r="DS35" s="178"/>
      <c r="DT35" s="178"/>
      <c r="DU35" s="178"/>
      <c r="DV35" s="178"/>
      <c r="DW35" s="178"/>
      <c r="DX35" s="178"/>
      <c r="DY35" s="178"/>
      <c r="DZ35" s="178"/>
      <c r="EA35" s="178"/>
      <c r="EB35" s="178"/>
      <c r="EC35" s="178"/>
      <c r="ED35" s="178"/>
      <c r="EE35" s="178"/>
      <c r="EF35" s="178"/>
      <c r="EG35" s="178"/>
      <c r="EH35" s="178"/>
      <c r="EI35" s="178"/>
      <c r="EJ35" s="178"/>
      <c r="EK35" s="178"/>
      <c r="EL35" s="178"/>
      <c r="EM35" s="178"/>
      <c r="EN35" s="178"/>
      <c r="EO35" s="178"/>
      <c r="EP35" s="178"/>
      <c r="EQ35" s="178"/>
      <c r="ER35" s="178"/>
      <c r="ES35" s="178"/>
      <c r="ET35" s="178"/>
      <c r="EU35" s="178"/>
      <c r="EV35" s="178"/>
      <c r="EW35" s="178"/>
      <c r="EX35" s="178"/>
      <c r="EY35" s="178"/>
      <c r="EZ35" s="178"/>
      <c r="FA35" s="178"/>
      <c r="FB35" s="178"/>
      <c r="FC35" s="178"/>
      <c r="FD35" s="178"/>
      <c r="FE35" s="178"/>
      <c r="FF35" s="178"/>
      <c r="FG35" s="178"/>
      <c r="FH35" s="178"/>
      <c r="FI35" s="178"/>
      <c r="FJ35" s="178"/>
      <c r="FK35" s="178"/>
      <c r="FL35" s="178"/>
      <c r="FM35" s="178"/>
      <c r="FN35" s="178"/>
      <c r="FO35" s="178"/>
      <c r="FP35" s="178"/>
      <c r="FQ35" s="178"/>
      <c r="FR35" s="178"/>
      <c r="FS35" s="178"/>
      <c r="FT35" s="178"/>
      <c r="FU35" s="178"/>
      <c r="FV35" s="178"/>
      <c r="FW35" s="178"/>
      <c r="FX35" s="178"/>
      <c r="FY35" s="178"/>
      <c r="FZ35" s="178"/>
      <c r="GA35" s="178"/>
      <c r="GB35" s="178"/>
      <c r="GC35" s="178"/>
      <c r="GD35" s="178"/>
      <c r="GE35" s="178"/>
      <c r="GF35" s="178"/>
      <c r="GG35" s="178"/>
      <c r="GH35" s="178"/>
      <c r="GI35" s="178"/>
      <c r="GJ35" s="178"/>
      <c r="GK35" s="178"/>
      <c r="GL35" s="178"/>
      <c r="GM35" s="178"/>
      <c r="GN35" s="178"/>
      <c r="GO35" s="175"/>
      <c r="GP35" s="175"/>
      <c r="GQ35" s="175"/>
      <c r="GR35" s="175"/>
      <c r="GS35" s="175"/>
      <c r="GT35" s="175"/>
      <c r="GU35" s="175"/>
      <c r="GV35" s="175"/>
      <c r="GW35" s="175"/>
    </row>
    <row r="36" s="8" customFormat="true" ht="10.5" hidden="true" customHeight="false" outlineLevel="1" collapsed="false">
      <c r="A36" s="177" t="s">
        <v>249</v>
      </c>
      <c r="B36" s="177"/>
      <c r="C36" s="177"/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177"/>
      <c r="T36" s="177"/>
      <c r="U36" s="177"/>
      <c r="V36" s="177"/>
      <c r="W36" s="177"/>
      <c r="X36" s="177"/>
      <c r="Y36" s="177"/>
      <c r="Z36" s="177"/>
      <c r="AA36" s="177"/>
      <c r="AB36" s="177"/>
      <c r="AC36" s="177"/>
      <c r="AD36" s="177"/>
      <c r="AE36" s="177"/>
      <c r="AF36" s="177"/>
      <c r="AG36" s="177"/>
      <c r="AH36" s="177"/>
      <c r="AI36" s="177"/>
      <c r="AJ36" s="177"/>
      <c r="AK36" s="177"/>
      <c r="AL36" s="177"/>
      <c r="AM36" s="177"/>
      <c r="AN36" s="177"/>
      <c r="AO36" s="177"/>
      <c r="AP36" s="177"/>
      <c r="AQ36" s="177"/>
      <c r="AR36" s="177"/>
      <c r="AS36" s="177"/>
      <c r="AT36" s="177"/>
      <c r="AU36" s="177"/>
      <c r="AV36" s="177"/>
      <c r="AW36" s="177"/>
      <c r="AX36" s="177"/>
      <c r="AY36" s="177"/>
      <c r="AZ36" s="177"/>
      <c r="BA36" s="177"/>
      <c r="BB36" s="177"/>
      <c r="BC36" s="177"/>
      <c r="BD36" s="177"/>
      <c r="BE36" s="177"/>
      <c r="BF36" s="177"/>
      <c r="BG36" s="177"/>
      <c r="BH36" s="177"/>
      <c r="BI36" s="177"/>
      <c r="BJ36" s="177"/>
      <c r="BK36" s="177"/>
      <c r="BL36" s="177"/>
      <c r="BM36" s="177"/>
      <c r="BN36" s="177"/>
      <c r="BO36" s="177"/>
      <c r="BP36" s="177"/>
      <c r="BQ36" s="177"/>
      <c r="BR36" s="177"/>
      <c r="BS36" s="177"/>
      <c r="BT36" s="177"/>
      <c r="BU36" s="177"/>
      <c r="BV36" s="177"/>
      <c r="BW36" s="177"/>
      <c r="BX36" s="177"/>
      <c r="BY36" s="177"/>
      <c r="BZ36" s="177"/>
      <c r="CA36" s="177"/>
      <c r="CB36" s="177"/>
      <c r="CC36" s="177"/>
      <c r="CD36" s="177"/>
      <c r="CE36" s="177"/>
      <c r="CF36" s="177"/>
      <c r="CG36" s="177"/>
      <c r="CH36" s="177"/>
      <c r="CI36" s="177"/>
      <c r="CJ36" s="177"/>
      <c r="CK36" s="177"/>
      <c r="CL36" s="177"/>
      <c r="CM36" s="177"/>
      <c r="CN36" s="177"/>
      <c r="CO36" s="177"/>
      <c r="CP36" s="177"/>
      <c r="CQ36" s="177"/>
      <c r="CR36" s="177"/>
      <c r="CS36" s="177"/>
      <c r="CT36" s="177"/>
      <c r="CU36" s="177"/>
      <c r="CV36" s="177"/>
      <c r="CW36" s="177"/>
      <c r="CX36" s="177"/>
      <c r="CY36" s="177"/>
      <c r="CZ36" s="177"/>
      <c r="DA36" s="177"/>
      <c r="DB36" s="177"/>
      <c r="DC36" s="177"/>
      <c r="DD36" s="177"/>
      <c r="DE36" s="177"/>
      <c r="DF36" s="177"/>
      <c r="DG36" s="177"/>
      <c r="DH36" s="177"/>
      <c r="DI36" s="177"/>
      <c r="DJ36" s="177"/>
      <c r="DK36" s="177"/>
      <c r="DL36" s="177"/>
      <c r="DM36" s="177"/>
      <c r="DN36" s="177"/>
      <c r="DO36" s="177"/>
      <c r="DP36" s="177"/>
      <c r="DQ36" s="177"/>
      <c r="DR36" s="177"/>
      <c r="DS36" s="177"/>
      <c r="DT36" s="177"/>
      <c r="DU36" s="177"/>
      <c r="DV36" s="177"/>
      <c r="DW36" s="177"/>
      <c r="DX36" s="177"/>
      <c r="DY36" s="177"/>
      <c r="DZ36" s="177"/>
      <c r="EA36" s="177"/>
      <c r="EB36" s="177"/>
      <c r="EC36" s="177"/>
      <c r="ED36" s="177"/>
      <c r="EE36" s="177"/>
      <c r="EF36" s="177"/>
      <c r="EG36" s="177"/>
      <c r="EH36" s="177"/>
      <c r="EI36" s="177"/>
      <c r="EJ36" s="177"/>
      <c r="EK36" s="177"/>
      <c r="EL36" s="177"/>
      <c r="EM36" s="177"/>
      <c r="EN36" s="177"/>
      <c r="EO36" s="177"/>
      <c r="EP36" s="177"/>
      <c r="EQ36" s="177"/>
      <c r="ER36" s="177"/>
      <c r="ES36" s="177"/>
      <c r="ET36" s="177"/>
      <c r="EU36" s="177"/>
      <c r="EV36" s="177"/>
      <c r="EW36" s="177"/>
      <c r="EX36" s="177"/>
      <c r="EY36" s="177"/>
      <c r="EZ36" s="177"/>
      <c r="FA36" s="177"/>
      <c r="FB36" s="177"/>
      <c r="FC36" s="177"/>
      <c r="FD36" s="177"/>
      <c r="FE36" s="177"/>
      <c r="FF36" s="177"/>
      <c r="FG36" s="177"/>
      <c r="FH36" s="177"/>
      <c r="FI36" s="177"/>
      <c r="FJ36" s="177"/>
      <c r="FK36" s="177"/>
      <c r="FL36" s="177"/>
      <c r="FM36" s="177"/>
      <c r="FN36" s="177"/>
      <c r="FO36" s="177"/>
      <c r="FP36" s="177"/>
      <c r="FQ36" s="177"/>
      <c r="FR36" s="177"/>
      <c r="FS36" s="177"/>
      <c r="FT36" s="177"/>
      <c r="FU36" s="177"/>
      <c r="FV36" s="177"/>
      <c r="FW36" s="177"/>
      <c r="FX36" s="177"/>
      <c r="FY36" s="177"/>
      <c r="FZ36" s="177"/>
      <c r="GA36" s="177"/>
      <c r="GB36" s="177"/>
      <c r="GC36" s="177"/>
      <c r="GD36" s="177"/>
      <c r="GE36" s="177"/>
      <c r="GF36" s="177"/>
      <c r="GG36" s="177"/>
      <c r="GH36" s="177"/>
      <c r="GI36" s="177"/>
      <c r="GJ36" s="177"/>
      <c r="GK36" s="177"/>
      <c r="GL36" s="177"/>
      <c r="GM36" s="177"/>
      <c r="GN36" s="177"/>
      <c r="GO36" s="177"/>
      <c r="GP36" s="177"/>
      <c r="GQ36" s="177"/>
      <c r="GR36" s="177"/>
      <c r="GS36" s="177"/>
      <c r="GT36" s="177"/>
      <c r="GU36" s="177"/>
      <c r="GV36" s="177"/>
      <c r="GW36" s="177"/>
    </row>
    <row r="37" s="8" customFormat="true" ht="10.5" hidden="true" customHeight="true" outlineLevel="1" collapsed="false">
      <c r="A37" s="176" t="s">
        <v>250</v>
      </c>
      <c r="B37" s="176"/>
      <c r="C37" s="176"/>
      <c r="D37" s="176"/>
      <c r="E37" s="175"/>
      <c r="F37" s="175"/>
      <c r="G37" s="175"/>
      <c r="H37" s="175"/>
      <c r="I37" s="175"/>
      <c r="J37" s="175"/>
      <c r="K37" s="175"/>
      <c r="L37" s="175"/>
      <c r="M37" s="175"/>
      <c r="N37" s="175"/>
      <c r="O37" s="175"/>
      <c r="P37" s="175"/>
      <c r="Q37" s="175"/>
      <c r="R37" s="175"/>
      <c r="S37" s="175"/>
      <c r="T37" s="175"/>
      <c r="U37" s="175"/>
      <c r="V37" s="175"/>
      <c r="W37" s="175"/>
      <c r="X37" s="175"/>
      <c r="Y37" s="177"/>
      <c r="Z37" s="177"/>
      <c r="AA37" s="177"/>
      <c r="AB37" s="177"/>
      <c r="AC37" s="177"/>
      <c r="AD37" s="177"/>
      <c r="AE37" s="177"/>
      <c r="AF37" s="177"/>
      <c r="AG37" s="177"/>
      <c r="AH37" s="177"/>
      <c r="AI37" s="177"/>
      <c r="AJ37" s="177"/>
      <c r="AK37" s="177"/>
      <c r="AL37" s="177"/>
      <c r="AM37" s="177"/>
      <c r="AN37" s="177"/>
      <c r="AO37" s="177"/>
      <c r="AP37" s="177"/>
      <c r="AQ37" s="177"/>
      <c r="AR37" s="177"/>
      <c r="AS37" s="177"/>
      <c r="AT37" s="177"/>
      <c r="AU37" s="177"/>
      <c r="AV37" s="177"/>
      <c r="AW37" s="178"/>
      <c r="AX37" s="178"/>
      <c r="AY37" s="178"/>
      <c r="AZ37" s="178"/>
      <c r="BA37" s="178"/>
      <c r="BB37" s="178"/>
      <c r="BC37" s="178"/>
      <c r="BD37" s="178"/>
      <c r="BE37" s="178"/>
      <c r="BF37" s="178"/>
      <c r="BG37" s="178"/>
      <c r="BH37" s="178"/>
      <c r="BI37" s="178"/>
      <c r="BJ37" s="178"/>
      <c r="BK37" s="178"/>
      <c r="BL37" s="178"/>
      <c r="BM37" s="178"/>
      <c r="BN37" s="178"/>
      <c r="BO37" s="178"/>
      <c r="BP37" s="178"/>
      <c r="BQ37" s="178"/>
      <c r="BR37" s="178"/>
      <c r="BS37" s="178"/>
      <c r="BT37" s="178"/>
      <c r="BU37" s="175"/>
      <c r="BV37" s="175"/>
      <c r="BW37" s="175"/>
      <c r="BX37" s="175"/>
      <c r="BY37" s="175"/>
      <c r="BZ37" s="175"/>
      <c r="CA37" s="175"/>
      <c r="CB37" s="175"/>
      <c r="CC37" s="175"/>
      <c r="CD37" s="178"/>
      <c r="CE37" s="178"/>
      <c r="CF37" s="178"/>
      <c r="CG37" s="178"/>
      <c r="CH37" s="178"/>
      <c r="CI37" s="178"/>
      <c r="CJ37" s="178"/>
      <c r="CK37" s="178"/>
      <c r="CL37" s="178"/>
      <c r="CM37" s="178"/>
      <c r="CN37" s="178"/>
      <c r="CO37" s="178"/>
      <c r="CP37" s="178"/>
      <c r="CQ37" s="178"/>
      <c r="CR37" s="178"/>
      <c r="CS37" s="178"/>
      <c r="CT37" s="178"/>
      <c r="CU37" s="178"/>
      <c r="CV37" s="178"/>
      <c r="CW37" s="178"/>
      <c r="CX37" s="178"/>
      <c r="CY37" s="178"/>
      <c r="CZ37" s="178"/>
      <c r="DA37" s="178"/>
      <c r="DB37" s="178"/>
      <c r="DC37" s="178"/>
      <c r="DD37" s="178"/>
      <c r="DE37" s="178"/>
      <c r="DF37" s="178"/>
      <c r="DG37" s="178"/>
      <c r="DH37" s="178"/>
      <c r="DI37" s="178"/>
      <c r="DJ37" s="178"/>
      <c r="DK37" s="178"/>
      <c r="DL37" s="178"/>
      <c r="DM37" s="178"/>
      <c r="DN37" s="178"/>
      <c r="DO37" s="178"/>
      <c r="DP37" s="178"/>
      <c r="DQ37" s="178"/>
      <c r="DR37" s="178"/>
      <c r="DS37" s="178"/>
      <c r="DT37" s="178"/>
      <c r="DU37" s="178"/>
      <c r="DV37" s="178"/>
      <c r="DW37" s="178"/>
      <c r="DX37" s="178"/>
      <c r="DY37" s="178"/>
      <c r="DZ37" s="178"/>
      <c r="EA37" s="178"/>
      <c r="EB37" s="178"/>
      <c r="EC37" s="178"/>
      <c r="ED37" s="178"/>
      <c r="EE37" s="178"/>
      <c r="EF37" s="178"/>
      <c r="EG37" s="178"/>
      <c r="EH37" s="178"/>
      <c r="EI37" s="178"/>
      <c r="EJ37" s="178"/>
      <c r="EK37" s="178"/>
      <c r="EL37" s="178"/>
      <c r="EM37" s="178"/>
      <c r="EN37" s="178"/>
      <c r="EO37" s="178"/>
      <c r="EP37" s="178"/>
      <c r="EQ37" s="178"/>
      <c r="ER37" s="178"/>
      <c r="ES37" s="178"/>
      <c r="ET37" s="178"/>
      <c r="EU37" s="178"/>
      <c r="EV37" s="178"/>
      <c r="EW37" s="178"/>
      <c r="EX37" s="178"/>
      <c r="EY37" s="178"/>
      <c r="EZ37" s="178"/>
      <c r="FA37" s="178"/>
      <c r="FB37" s="178"/>
      <c r="FC37" s="178"/>
      <c r="FD37" s="178"/>
      <c r="FE37" s="178"/>
      <c r="FF37" s="178"/>
      <c r="FG37" s="178"/>
      <c r="FH37" s="178"/>
      <c r="FI37" s="178"/>
      <c r="FJ37" s="178"/>
      <c r="FK37" s="178"/>
      <c r="FL37" s="178"/>
      <c r="FM37" s="178"/>
      <c r="FN37" s="178"/>
      <c r="FO37" s="178"/>
      <c r="FP37" s="178"/>
      <c r="FQ37" s="178"/>
      <c r="FR37" s="178"/>
      <c r="FS37" s="178"/>
      <c r="FT37" s="178"/>
      <c r="FU37" s="178"/>
      <c r="FV37" s="178"/>
      <c r="FW37" s="178"/>
      <c r="FX37" s="178"/>
      <c r="FY37" s="178"/>
      <c r="FZ37" s="178"/>
      <c r="GA37" s="178"/>
      <c r="GB37" s="178"/>
      <c r="GC37" s="178"/>
      <c r="GD37" s="178"/>
      <c r="GE37" s="178"/>
      <c r="GF37" s="178"/>
      <c r="GG37" s="178"/>
      <c r="GH37" s="178"/>
      <c r="GI37" s="178"/>
      <c r="GJ37" s="178"/>
      <c r="GK37" s="178"/>
      <c r="GL37" s="178"/>
      <c r="GM37" s="178"/>
      <c r="GN37" s="178"/>
      <c r="GO37" s="175"/>
      <c r="GP37" s="175"/>
      <c r="GQ37" s="175"/>
      <c r="GR37" s="175"/>
      <c r="GS37" s="175"/>
      <c r="GT37" s="175"/>
      <c r="GU37" s="175"/>
      <c r="GV37" s="175"/>
      <c r="GW37" s="175"/>
    </row>
    <row r="38" s="8" customFormat="true" ht="10.5" hidden="true" customHeight="true" outlineLevel="1" collapsed="false">
      <c r="A38" s="176" t="s">
        <v>421</v>
      </c>
      <c r="B38" s="176"/>
      <c r="C38" s="176"/>
      <c r="D38" s="176"/>
      <c r="E38" s="175"/>
      <c r="F38" s="175"/>
      <c r="G38" s="175"/>
      <c r="H38" s="175"/>
      <c r="I38" s="175"/>
      <c r="J38" s="175"/>
      <c r="K38" s="175"/>
      <c r="L38" s="175"/>
      <c r="M38" s="175"/>
      <c r="N38" s="175"/>
      <c r="O38" s="175"/>
      <c r="P38" s="175"/>
      <c r="Q38" s="175"/>
      <c r="R38" s="175"/>
      <c r="S38" s="175"/>
      <c r="T38" s="175"/>
      <c r="U38" s="175"/>
      <c r="V38" s="175"/>
      <c r="W38" s="175"/>
      <c r="X38" s="175"/>
      <c r="Y38" s="177"/>
      <c r="Z38" s="177"/>
      <c r="AA38" s="177"/>
      <c r="AB38" s="177"/>
      <c r="AC38" s="177"/>
      <c r="AD38" s="177"/>
      <c r="AE38" s="177"/>
      <c r="AF38" s="177"/>
      <c r="AG38" s="177"/>
      <c r="AH38" s="177"/>
      <c r="AI38" s="177"/>
      <c r="AJ38" s="177"/>
      <c r="AK38" s="177"/>
      <c r="AL38" s="177"/>
      <c r="AM38" s="177"/>
      <c r="AN38" s="177"/>
      <c r="AO38" s="177"/>
      <c r="AP38" s="177"/>
      <c r="AQ38" s="177"/>
      <c r="AR38" s="177"/>
      <c r="AS38" s="177"/>
      <c r="AT38" s="177"/>
      <c r="AU38" s="177"/>
      <c r="AV38" s="177"/>
      <c r="AW38" s="178"/>
      <c r="AX38" s="178"/>
      <c r="AY38" s="178"/>
      <c r="AZ38" s="178"/>
      <c r="BA38" s="178"/>
      <c r="BB38" s="178"/>
      <c r="BC38" s="178"/>
      <c r="BD38" s="178"/>
      <c r="BE38" s="178"/>
      <c r="BF38" s="178"/>
      <c r="BG38" s="178"/>
      <c r="BH38" s="178"/>
      <c r="BI38" s="178"/>
      <c r="BJ38" s="178"/>
      <c r="BK38" s="178"/>
      <c r="BL38" s="178"/>
      <c r="BM38" s="178"/>
      <c r="BN38" s="178"/>
      <c r="BO38" s="178"/>
      <c r="BP38" s="178"/>
      <c r="BQ38" s="178"/>
      <c r="BR38" s="178"/>
      <c r="BS38" s="178"/>
      <c r="BT38" s="178"/>
      <c r="BU38" s="175"/>
      <c r="BV38" s="175"/>
      <c r="BW38" s="175"/>
      <c r="BX38" s="175"/>
      <c r="BY38" s="175"/>
      <c r="BZ38" s="175"/>
      <c r="CA38" s="175"/>
      <c r="CB38" s="175"/>
      <c r="CC38" s="175"/>
      <c r="CD38" s="178"/>
      <c r="CE38" s="178"/>
      <c r="CF38" s="178"/>
      <c r="CG38" s="178"/>
      <c r="CH38" s="178"/>
      <c r="CI38" s="178"/>
      <c r="CJ38" s="178"/>
      <c r="CK38" s="178"/>
      <c r="CL38" s="178"/>
      <c r="CM38" s="178"/>
      <c r="CN38" s="178"/>
      <c r="CO38" s="178"/>
      <c r="CP38" s="178"/>
      <c r="CQ38" s="178"/>
      <c r="CR38" s="178"/>
      <c r="CS38" s="178"/>
      <c r="CT38" s="178"/>
      <c r="CU38" s="178"/>
      <c r="CV38" s="178"/>
      <c r="CW38" s="178"/>
      <c r="CX38" s="178"/>
      <c r="CY38" s="178"/>
      <c r="CZ38" s="178"/>
      <c r="DA38" s="178"/>
      <c r="DB38" s="178"/>
      <c r="DC38" s="178"/>
      <c r="DD38" s="178"/>
      <c r="DE38" s="178"/>
      <c r="DF38" s="178"/>
      <c r="DG38" s="178"/>
      <c r="DH38" s="178"/>
      <c r="DI38" s="178"/>
      <c r="DJ38" s="178"/>
      <c r="DK38" s="178"/>
      <c r="DL38" s="178"/>
      <c r="DM38" s="178"/>
      <c r="DN38" s="178"/>
      <c r="DO38" s="178"/>
      <c r="DP38" s="178"/>
      <c r="DQ38" s="178"/>
      <c r="DR38" s="178"/>
      <c r="DS38" s="178"/>
      <c r="DT38" s="178"/>
      <c r="DU38" s="178"/>
      <c r="DV38" s="178"/>
      <c r="DW38" s="178"/>
      <c r="DX38" s="178"/>
      <c r="DY38" s="178"/>
      <c r="DZ38" s="178"/>
      <c r="EA38" s="178"/>
      <c r="EB38" s="178"/>
      <c r="EC38" s="178"/>
      <c r="ED38" s="178"/>
      <c r="EE38" s="178"/>
      <c r="EF38" s="178"/>
      <c r="EG38" s="178"/>
      <c r="EH38" s="178"/>
      <c r="EI38" s="178"/>
      <c r="EJ38" s="178"/>
      <c r="EK38" s="178"/>
      <c r="EL38" s="178"/>
      <c r="EM38" s="178"/>
      <c r="EN38" s="178"/>
      <c r="EO38" s="178"/>
      <c r="EP38" s="178"/>
      <c r="EQ38" s="178"/>
      <c r="ER38" s="178"/>
      <c r="ES38" s="178"/>
      <c r="ET38" s="178"/>
      <c r="EU38" s="178"/>
      <c r="EV38" s="178"/>
      <c r="EW38" s="178"/>
      <c r="EX38" s="178"/>
      <c r="EY38" s="178"/>
      <c r="EZ38" s="178"/>
      <c r="FA38" s="178"/>
      <c r="FB38" s="178"/>
      <c r="FC38" s="178"/>
      <c r="FD38" s="178"/>
      <c r="FE38" s="178"/>
      <c r="FF38" s="178"/>
      <c r="FG38" s="178"/>
      <c r="FH38" s="178"/>
      <c r="FI38" s="178"/>
      <c r="FJ38" s="178"/>
      <c r="FK38" s="178"/>
      <c r="FL38" s="178"/>
      <c r="FM38" s="178"/>
      <c r="FN38" s="178"/>
      <c r="FO38" s="178"/>
      <c r="FP38" s="178"/>
      <c r="FQ38" s="178"/>
      <c r="FR38" s="178"/>
      <c r="FS38" s="178"/>
      <c r="FT38" s="178"/>
      <c r="FU38" s="178"/>
      <c r="FV38" s="178"/>
      <c r="FW38" s="178"/>
      <c r="FX38" s="178"/>
      <c r="FY38" s="178"/>
      <c r="FZ38" s="178"/>
      <c r="GA38" s="178"/>
      <c r="GB38" s="178"/>
      <c r="GC38" s="178"/>
      <c r="GD38" s="178"/>
      <c r="GE38" s="178"/>
      <c r="GF38" s="178"/>
      <c r="GG38" s="178"/>
      <c r="GH38" s="178"/>
      <c r="GI38" s="178"/>
      <c r="GJ38" s="178"/>
      <c r="GK38" s="178"/>
      <c r="GL38" s="178"/>
      <c r="GM38" s="178"/>
      <c r="GN38" s="178"/>
      <c r="GO38" s="175"/>
      <c r="GP38" s="175"/>
      <c r="GQ38" s="175"/>
      <c r="GR38" s="175"/>
      <c r="GS38" s="175"/>
      <c r="GT38" s="175"/>
      <c r="GU38" s="175"/>
      <c r="GV38" s="175"/>
      <c r="GW38" s="175"/>
    </row>
    <row r="39" s="8" customFormat="true" ht="10.5" hidden="true" customHeight="false" outlineLevel="1" collapsed="false">
      <c r="A39" s="177" t="s">
        <v>251</v>
      </c>
      <c r="B39" s="177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77"/>
      <c r="T39" s="177"/>
      <c r="U39" s="177"/>
      <c r="V39" s="177"/>
      <c r="W39" s="177"/>
      <c r="X39" s="177"/>
      <c r="Y39" s="177"/>
      <c r="Z39" s="177"/>
      <c r="AA39" s="177"/>
      <c r="AB39" s="177"/>
      <c r="AC39" s="177"/>
      <c r="AD39" s="177"/>
      <c r="AE39" s="177"/>
      <c r="AF39" s="177"/>
      <c r="AG39" s="177"/>
      <c r="AH39" s="177"/>
      <c r="AI39" s="177"/>
      <c r="AJ39" s="177"/>
      <c r="AK39" s="177"/>
      <c r="AL39" s="177"/>
      <c r="AM39" s="177"/>
      <c r="AN39" s="177"/>
      <c r="AO39" s="177"/>
      <c r="AP39" s="177"/>
      <c r="AQ39" s="177"/>
      <c r="AR39" s="177"/>
      <c r="AS39" s="177"/>
      <c r="AT39" s="177"/>
      <c r="AU39" s="177"/>
      <c r="AV39" s="177"/>
      <c r="AW39" s="177"/>
      <c r="AX39" s="177"/>
      <c r="AY39" s="177"/>
      <c r="AZ39" s="177"/>
      <c r="BA39" s="177"/>
      <c r="BB39" s="177"/>
      <c r="BC39" s="177"/>
      <c r="BD39" s="177"/>
      <c r="BE39" s="177"/>
      <c r="BF39" s="177"/>
      <c r="BG39" s="177"/>
      <c r="BH39" s="177"/>
      <c r="BI39" s="177"/>
      <c r="BJ39" s="177"/>
      <c r="BK39" s="177"/>
      <c r="BL39" s="177"/>
      <c r="BM39" s="177"/>
      <c r="BN39" s="177"/>
      <c r="BO39" s="177"/>
      <c r="BP39" s="177"/>
      <c r="BQ39" s="177"/>
      <c r="BR39" s="177"/>
      <c r="BS39" s="177"/>
      <c r="BT39" s="177"/>
      <c r="BU39" s="177"/>
      <c r="BV39" s="177"/>
      <c r="BW39" s="177"/>
      <c r="BX39" s="177"/>
      <c r="BY39" s="177"/>
      <c r="BZ39" s="177"/>
      <c r="CA39" s="177"/>
      <c r="CB39" s="177"/>
      <c r="CC39" s="177"/>
      <c r="CD39" s="177"/>
      <c r="CE39" s="177"/>
      <c r="CF39" s="177"/>
      <c r="CG39" s="177"/>
      <c r="CH39" s="177"/>
      <c r="CI39" s="177"/>
      <c r="CJ39" s="177"/>
      <c r="CK39" s="177"/>
      <c r="CL39" s="177"/>
      <c r="CM39" s="177"/>
      <c r="CN39" s="177"/>
      <c r="CO39" s="177"/>
      <c r="CP39" s="177"/>
      <c r="CQ39" s="177"/>
      <c r="CR39" s="177"/>
      <c r="CS39" s="177"/>
      <c r="CT39" s="177"/>
      <c r="CU39" s="177"/>
      <c r="CV39" s="177"/>
      <c r="CW39" s="177"/>
      <c r="CX39" s="177"/>
      <c r="CY39" s="177"/>
      <c r="CZ39" s="177"/>
      <c r="DA39" s="177"/>
      <c r="DB39" s="177"/>
      <c r="DC39" s="177"/>
      <c r="DD39" s="177"/>
      <c r="DE39" s="177"/>
      <c r="DF39" s="177"/>
      <c r="DG39" s="177"/>
      <c r="DH39" s="177"/>
      <c r="DI39" s="177"/>
      <c r="DJ39" s="177"/>
      <c r="DK39" s="177"/>
      <c r="DL39" s="177"/>
      <c r="DM39" s="177"/>
      <c r="DN39" s="177"/>
      <c r="DO39" s="177"/>
      <c r="DP39" s="177"/>
      <c r="DQ39" s="177"/>
      <c r="DR39" s="177"/>
      <c r="DS39" s="177"/>
      <c r="DT39" s="177"/>
      <c r="DU39" s="177"/>
      <c r="DV39" s="177"/>
      <c r="DW39" s="177"/>
      <c r="DX39" s="177"/>
      <c r="DY39" s="177"/>
      <c r="DZ39" s="177"/>
      <c r="EA39" s="177"/>
      <c r="EB39" s="177"/>
      <c r="EC39" s="177"/>
      <c r="ED39" s="177"/>
      <c r="EE39" s="177"/>
      <c r="EF39" s="177"/>
      <c r="EG39" s="177"/>
      <c r="EH39" s="177"/>
      <c r="EI39" s="177"/>
      <c r="EJ39" s="177"/>
      <c r="EK39" s="177"/>
      <c r="EL39" s="177"/>
      <c r="EM39" s="177"/>
      <c r="EN39" s="177"/>
      <c r="EO39" s="177"/>
      <c r="EP39" s="177"/>
      <c r="EQ39" s="177"/>
      <c r="ER39" s="177"/>
      <c r="ES39" s="177"/>
      <c r="ET39" s="177"/>
      <c r="EU39" s="177"/>
      <c r="EV39" s="177"/>
      <c r="EW39" s="177"/>
      <c r="EX39" s="177"/>
      <c r="EY39" s="177"/>
      <c r="EZ39" s="177"/>
      <c r="FA39" s="177"/>
      <c r="FB39" s="177"/>
      <c r="FC39" s="177"/>
      <c r="FD39" s="177"/>
      <c r="FE39" s="177"/>
      <c r="FF39" s="177"/>
      <c r="FG39" s="177"/>
      <c r="FH39" s="177"/>
      <c r="FI39" s="177"/>
      <c r="FJ39" s="177"/>
      <c r="FK39" s="177"/>
      <c r="FL39" s="177"/>
      <c r="FM39" s="177"/>
      <c r="FN39" s="177"/>
      <c r="FO39" s="177"/>
      <c r="FP39" s="177"/>
      <c r="FQ39" s="177"/>
      <c r="FR39" s="177"/>
      <c r="FS39" s="177"/>
      <c r="FT39" s="177"/>
      <c r="FU39" s="177"/>
      <c r="FV39" s="177"/>
      <c r="FW39" s="177"/>
      <c r="FX39" s="177"/>
      <c r="FY39" s="177"/>
      <c r="FZ39" s="177"/>
      <c r="GA39" s="177"/>
      <c r="GB39" s="177"/>
      <c r="GC39" s="177"/>
      <c r="GD39" s="177"/>
      <c r="GE39" s="177"/>
      <c r="GF39" s="177"/>
      <c r="GG39" s="177"/>
      <c r="GH39" s="177"/>
      <c r="GI39" s="177"/>
      <c r="GJ39" s="177"/>
      <c r="GK39" s="177"/>
      <c r="GL39" s="177"/>
      <c r="GM39" s="177"/>
      <c r="GN39" s="177"/>
      <c r="GO39" s="177"/>
      <c r="GP39" s="177"/>
      <c r="GQ39" s="177"/>
      <c r="GR39" s="177"/>
      <c r="GS39" s="177"/>
      <c r="GT39" s="177"/>
      <c r="GU39" s="177"/>
      <c r="GV39" s="177"/>
      <c r="GW39" s="177"/>
    </row>
    <row r="40" s="8" customFormat="true" ht="10.5" hidden="true" customHeight="true" outlineLevel="1" collapsed="false">
      <c r="A40" s="176" t="s">
        <v>252</v>
      </c>
      <c r="B40" s="176"/>
      <c r="C40" s="176"/>
      <c r="D40" s="176"/>
      <c r="E40" s="175"/>
      <c r="F40" s="175"/>
      <c r="G40" s="175"/>
      <c r="H40" s="175"/>
      <c r="I40" s="175"/>
      <c r="J40" s="175"/>
      <c r="K40" s="175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7"/>
      <c r="Z40" s="177"/>
      <c r="AA40" s="177"/>
      <c r="AB40" s="177"/>
      <c r="AC40" s="177"/>
      <c r="AD40" s="177"/>
      <c r="AE40" s="177"/>
      <c r="AF40" s="177"/>
      <c r="AG40" s="177"/>
      <c r="AH40" s="177"/>
      <c r="AI40" s="177"/>
      <c r="AJ40" s="177"/>
      <c r="AK40" s="177"/>
      <c r="AL40" s="177"/>
      <c r="AM40" s="177"/>
      <c r="AN40" s="177"/>
      <c r="AO40" s="177"/>
      <c r="AP40" s="177"/>
      <c r="AQ40" s="177"/>
      <c r="AR40" s="177"/>
      <c r="AS40" s="177"/>
      <c r="AT40" s="177"/>
      <c r="AU40" s="177"/>
      <c r="AV40" s="177"/>
      <c r="AW40" s="178"/>
      <c r="AX40" s="178"/>
      <c r="AY40" s="178"/>
      <c r="AZ40" s="178"/>
      <c r="BA40" s="178"/>
      <c r="BB40" s="178"/>
      <c r="BC40" s="178"/>
      <c r="BD40" s="178"/>
      <c r="BE40" s="178"/>
      <c r="BF40" s="178"/>
      <c r="BG40" s="178"/>
      <c r="BH40" s="178"/>
      <c r="BI40" s="178"/>
      <c r="BJ40" s="178"/>
      <c r="BK40" s="178"/>
      <c r="BL40" s="178"/>
      <c r="BM40" s="178"/>
      <c r="BN40" s="178"/>
      <c r="BO40" s="178"/>
      <c r="BP40" s="178"/>
      <c r="BQ40" s="178"/>
      <c r="BR40" s="178"/>
      <c r="BS40" s="178"/>
      <c r="BT40" s="178"/>
      <c r="BU40" s="175"/>
      <c r="BV40" s="175"/>
      <c r="BW40" s="175"/>
      <c r="BX40" s="175"/>
      <c r="BY40" s="175"/>
      <c r="BZ40" s="175"/>
      <c r="CA40" s="175"/>
      <c r="CB40" s="175"/>
      <c r="CC40" s="175"/>
      <c r="CD40" s="178"/>
      <c r="CE40" s="178"/>
      <c r="CF40" s="178"/>
      <c r="CG40" s="178"/>
      <c r="CH40" s="178"/>
      <c r="CI40" s="178"/>
      <c r="CJ40" s="178"/>
      <c r="CK40" s="178"/>
      <c r="CL40" s="178"/>
      <c r="CM40" s="178"/>
      <c r="CN40" s="178"/>
      <c r="CO40" s="178"/>
      <c r="CP40" s="178"/>
      <c r="CQ40" s="178"/>
      <c r="CR40" s="178"/>
      <c r="CS40" s="178"/>
      <c r="CT40" s="178"/>
      <c r="CU40" s="178"/>
      <c r="CV40" s="178"/>
      <c r="CW40" s="178"/>
      <c r="CX40" s="178"/>
      <c r="CY40" s="178"/>
      <c r="CZ40" s="178"/>
      <c r="DA40" s="178"/>
      <c r="DB40" s="178"/>
      <c r="DC40" s="178"/>
      <c r="DD40" s="178"/>
      <c r="DE40" s="178"/>
      <c r="DF40" s="178"/>
      <c r="DG40" s="178"/>
      <c r="DH40" s="178"/>
      <c r="DI40" s="178"/>
      <c r="DJ40" s="178"/>
      <c r="DK40" s="178"/>
      <c r="DL40" s="178"/>
      <c r="DM40" s="178"/>
      <c r="DN40" s="178"/>
      <c r="DO40" s="178"/>
      <c r="DP40" s="178"/>
      <c r="DQ40" s="178"/>
      <c r="DR40" s="178"/>
      <c r="DS40" s="178"/>
      <c r="DT40" s="178"/>
      <c r="DU40" s="178"/>
      <c r="DV40" s="178"/>
      <c r="DW40" s="178"/>
      <c r="DX40" s="178"/>
      <c r="DY40" s="178"/>
      <c r="DZ40" s="178"/>
      <c r="EA40" s="178"/>
      <c r="EB40" s="178"/>
      <c r="EC40" s="178"/>
      <c r="ED40" s="178"/>
      <c r="EE40" s="178"/>
      <c r="EF40" s="178"/>
      <c r="EG40" s="178"/>
      <c r="EH40" s="178"/>
      <c r="EI40" s="178"/>
      <c r="EJ40" s="178"/>
      <c r="EK40" s="178"/>
      <c r="EL40" s="178"/>
      <c r="EM40" s="178"/>
      <c r="EN40" s="178"/>
      <c r="EO40" s="178"/>
      <c r="EP40" s="178"/>
      <c r="EQ40" s="178"/>
      <c r="ER40" s="178"/>
      <c r="ES40" s="178"/>
      <c r="ET40" s="178"/>
      <c r="EU40" s="178"/>
      <c r="EV40" s="178"/>
      <c r="EW40" s="178"/>
      <c r="EX40" s="178"/>
      <c r="EY40" s="178"/>
      <c r="EZ40" s="178"/>
      <c r="FA40" s="178"/>
      <c r="FB40" s="178"/>
      <c r="FC40" s="178"/>
      <c r="FD40" s="178"/>
      <c r="FE40" s="178"/>
      <c r="FF40" s="178"/>
      <c r="FG40" s="178"/>
      <c r="FH40" s="178"/>
      <c r="FI40" s="178"/>
      <c r="FJ40" s="178"/>
      <c r="FK40" s="178"/>
      <c r="FL40" s="178"/>
      <c r="FM40" s="178"/>
      <c r="FN40" s="178"/>
      <c r="FO40" s="178"/>
      <c r="FP40" s="178"/>
      <c r="FQ40" s="178"/>
      <c r="FR40" s="178"/>
      <c r="FS40" s="178"/>
      <c r="FT40" s="178"/>
      <c r="FU40" s="178"/>
      <c r="FV40" s="178"/>
      <c r="FW40" s="178"/>
      <c r="FX40" s="178"/>
      <c r="FY40" s="178"/>
      <c r="FZ40" s="178"/>
      <c r="GA40" s="178"/>
      <c r="GB40" s="178"/>
      <c r="GC40" s="178"/>
      <c r="GD40" s="178"/>
      <c r="GE40" s="178"/>
      <c r="GF40" s="178"/>
      <c r="GG40" s="178"/>
      <c r="GH40" s="178"/>
      <c r="GI40" s="178"/>
      <c r="GJ40" s="178"/>
      <c r="GK40" s="178"/>
      <c r="GL40" s="178"/>
      <c r="GM40" s="178"/>
      <c r="GN40" s="178"/>
      <c r="GO40" s="175"/>
      <c r="GP40" s="175"/>
      <c r="GQ40" s="175"/>
      <c r="GR40" s="175"/>
      <c r="GS40" s="175"/>
      <c r="GT40" s="175"/>
      <c r="GU40" s="175"/>
      <c r="GV40" s="175"/>
      <c r="GW40" s="175"/>
    </row>
    <row r="41" s="8" customFormat="true" ht="10.5" hidden="true" customHeight="true" outlineLevel="1" collapsed="false">
      <c r="A41" s="176" t="s">
        <v>516</v>
      </c>
      <c r="B41" s="176"/>
      <c r="C41" s="176"/>
      <c r="D41" s="176"/>
      <c r="E41" s="175"/>
      <c r="F41" s="175"/>
      <c r="G41" s="175"/>
      <c r="H41" s="175"/>
      <c r="I41" s="175"/>
      <c r="J41" s="175"/>
      <c r="K41" s="175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7"/>
      <c r="Z41" s="177"/>
      <c r="AA41" s="177"/>
      <c r="AB41" s="177"/>
      <c r="AC41" s="177"/>
      <c r="AD41" s="177"/>
      <c r="AE41" s="177"/>
      <c r="AF41" s="177"/>
      <c r="AG41" s="177"/>
      <c r="AH41" s="177"/>
      <c r="AI41" s="177"/>
      <c r="AJ41" s="177"/>
      <c r="AK41" s="177"/>
      <c r="AL41" s="177"/>
      <c r="AM41" s="177"/>
      <c r="AN41" s="177"/>
      <c r="AO41" s="177"/>
      <c r="AP41" s="177"/>
      <c r="AQ41" s="177"/>
      <c r="AR41" s="177"/>
      <c r="AS41" s="177"/>
      <c r="AT41" s="177"/>
      <c r="AU41" s="177"/>
      <c r="AV41" s="177"/>
      <c r="AW41" s="178"/>
      <c r="AX41" s="178"/>
      <c r="AY41" s="178"/>
      <c r="AZ41" s="178"/>
      <c r="BA41" s="178"/>
      <c r="BB41" s="178"/>
      <c r="BC41" s="178"/>
      <c r="BD41" s="178"/>
      <c r="BE41" s="178"/>
      <c r="BF41" s="178"/>
      <c r="BG41" s="178"/>
      <c r="BH41" s="178"/>
      <c r="BI41" s="178"/>
      <c r="BJ41" s="178"/>
      <c r="BK41" s="178"/>
      <c r="BL41" s="178"/>
      <c r="BM41" s="178"/>
      <c r="BN41" s="178"/>
      <c r="BO41" s="178"/>
      <c r="BP41" s="178"/>
      <c r="BQ41" s="178"/>
      <c r="BR41" s="178"/>
      <c r="BS41" s="178"/>
      <c r="BT41" s="178"/>
      <c r="BU41" s="175"/>
      <c r="BV41" s="175"/>
      <c r="BW41" s="175"/>
      <c r="BX41" s="175"/>
      <c r="BY41" s="175"/>
      <c r="BZ41" s="175"/>
      <c r="CA41" s="175"/>
      <c r="CB41" s="175"/>
      <c r="CC41" s="175"/>
      <c r="CD41" s="178"/>
      <c r="CE41" s="178"/>
      <c r="CF41" s="178"/>
      <c r="CG41" s="178"/>
      <c r="CH41" s="178"/>
      <c r="CI41" s="178"/>
      <c r="CJ41" s="178"/>
      <c r="CK41" s="178"/>
      <c r="CL41" s="178"/>
      <c r="CM41" s="178"/>
      <c r="CN41" s="178"/>
      <c r="CO41" s="178"/>
      <c r="CP41" s="178"/>
      <c r="CQ41" s="178"/>
      <c r="CR41" s="178"/>
      <c r="CS41" s="178"/>
      <c r="CT41" s="178"/>
      <c r="CU41" s="178"/>
      <c r="CV41" s="178"/>
      <c r="CW41" s="178"/>
      <c r="CX41" s="178"/>
      <c r="CY41" s="178"/>
      <c r="CZ41" s="178"/>
      <c r="DA41" s="178"/>
      <c r="DB41" s="178"/>
      <c r="DC41" s="178"/>
      <c r="DD41" s="178"/>
      <c r="DE41" s="178"/>
      <c r="DF41" s="178"/>
      <c r="DG41" s="178"/>
      <c r="DH41" s="178"/>
      <c r="DI41" s="178"/>
      <c r="DJ41" s="178"/>
      <c r="DK41" s="178"/>
      <c r="DL41" s="178"/>
      <c r="DM41" s="178"/>
      <c r="DN41" s="178"/>
      <c r="DO41" s="178"/>
      <c r="DP41" s="178"/>
      <c r="DQ41" s="178"/>
      <c r="DR41" s="178"/>
      <c r="DS41" s="178"/>
      <c r="DT41" s="178"/>
      <c r="DU41" s="178"/>
      <c r="DV41" s="178"/>
      <c r="DW41" s="178"/>
      <c r="DX41" s="178"/>
      <c r="DY41" s="178"/>
      <c r="DZ41" s="178"/>
      <c r="EA41" s="178"/>
      <c r="EB41" s="178"/>
      <c r="EC41" s="178"/>
      <c r="ED41" s="178"/>
      <c r="EE41" s="178"/>
      <c r="EF41" s="178"/>
      <c r="EG41" s="178"/>
      <c r="EH41" s="178"/>
      <c r="EI41" s="178"/>
      <c r="EJ41" s="178"/>
      <c r="EK41" s="178"/>
      <c r="EL41" s="178"/>
      <c r="EM41" s="178"/>
      <c r="EN41" s="178"/>
      <c r="EO41" s="178"/>
      <c r="EP41" s="178"/>
      <c r="EQ41" s="178"/>
      <c r="ER41" s="178"/>
      <c r="ES41" s="178"/>
      <c r="ET41" s="178"/>
      <c r="EU41" s="178"/>
      <c r="EV41" s="178"/>
      <c r="EW41" s="178"/>
      <c r="EX41" s="178"/>
      <c r="EY41" s="178"/>
      <c r="EZ41" s="178"/>
      <c r="FA41" s="178"/>
      <c r="FB41" s="178"/>
      <c r="FC41" s="178"/>
      <c r="FD41" s="178"/>
      <c r="FE41" s="178"/>
      <c r="FF41" s="178"/>
      <c r="FG41" s="178"/>
      <c r="FH41" s="178"/>
      <c r="FI41" s="178"/>
      <c r="FJ41" s="178"/>
      <c r="FK41" s="178"/>
      <c r="FL41" s="178"/>
      <c r="FM41" s="178"/>
      <c r="FN41" s="178"/>
      <c r="FO41" s="178"/>
      <c r="FP41" s="178"/>
      <c r="FQ41" s="178"/>
      <c r="FR41" s="178"/>
      <c r="FS41" s="178"/>
      <c r="FT41" s="178"/>
      <c r="FU41" s="178"/>
      <c r="FV41" s="178"/>
      <c r="FW41" s="178"/>
      <c r="FX41" s="178"/>
      <c r="FY41" s="178"/>
      <c r="FZ41" s="178"/>
      <c r="GA41" s="178"/>
      <c r="GB41" s="178"/>
      <c r="GC41" s="178"/>
      <c r="GD41" s="178"/>
      <c r="GE41" s="178"/>
      <c r="GF41" s="178"/>
      <c r="GG41" s="178"/>
      <c r="GH41" s="178"/>
      <c r="GI41" s="178"/>
      <c r="GJ41" s="178"/>
      <c r="GK41" s="178"/>
      <c r="GL41" s="178"/>
      <c r="GM41" s="178"/>
      <c r="GN41" s="178"/>
      <c r="GO41" s="175"/>
      <c r="GP41" s="175"/>
      <c r="GQ41" s="175"/>
      <c r="GR41" s="175"/>
      <c r="GS41" s="175"/>
      <c r="GT41" s="175"/>
      <c r="GU41" s="175"/>
      <c r="GV41" s="175"/>
      <c r="GW41" s="175"/>
    </row>
    <row r="42" s="8" customFormat="true" ht="10.5" hidden="true" customHeight="true" outlineLevel="1" collapsed="false">
      <c r="A42" s="177" t="s">
        <v>253</v>
      </c>
      <c r="B42" s="177"/>
      <c r="C42" s="177"/>
      <c r="D42" s="177"/>
      <c r="E42" s="177"/>
      <c r="F42" s="177"/>
      <c r="G42" s="177"/>
      <c r="H42" s="177"/>
      <c r="I42" s="177"/>
      <c r="J42" s="177"/>
      <c r="K42" s="177"/>
      <c r="L42" s="177"/>
      <c r="M42" s="177"/>
      <c r="N42" s="177"/>
      <c r="O42" s="177"/>
      <c r="P42" s="177"/>
      <c r="Q42" s="177"/>
      <c r="R42" s="177"/>
      <c r="S42" s="177"/>
      <c r="T42" s="177"/>
      <c r="U42" s="177"/>
      <c r="V42" s="177"/>
      <c r="W42" s="177"/>
      <c r="X42" s="177"/>
      <c r="Y42" s="177"/>
      <c r="Z42" s="177"/>
      <c r="AA42" s="177"/>
      <c r="AB42" s="177"/>
      <c r="AC42" s="177"/>
      <c r="AD42" s="177"/>
      <c r="AE42" s="177"/>
      <c r="AF42" s="177"/>
      <c r="AG42" s="177"/>
      <c r="AH42" s="177"/>
      <c r="AI42" s="177"/>
      <c r="AJ42" s="177"/>
      <c r="AK42" s="177"/>
      <c r="AL42" s="177"/>
      <c r="AM42" s="177"/>
      <c r="AN42" s="177"/>
      <c r="AO42" s="177"/>
      <c r="AP42" s="177"/>
      <c r="AQ42" s="177"/>
      <c r="AR42" s="177"/>
      <c r="AS42" s="177"/>
      <c r="AT42" s="177"/>
      <c r="AU42" s="177"/>
      <c r="AV42" s="177"/>
      <c r="AW42" s="178"/>
      <c r="AX42" s="178"/>
      <c r="AY42" s="178"/>
      <c r="AZ42" s="178"/>
      <c r="BA42" s="178"/>
      <c r="BB42" s="178"/>
      <c r="BC42" s="178"/>
      <c r="BD42" s="178"/>
      <c r="BE42" s="178"/>
      <c r="BF42" s="178"/>
      <c r="BG42" s="178"/>
      <c r="BH42" s="178"/>
      <c r="BI42" s="178"/>
      <c r="BJ42" s="178"/>
      <c r="BK42" s="178"/>
      <c r="BL42" s="178"/>
      <c r="BM42" s="178"/>
      <c r="BN42" s="178"/>
      <c r="BO42" s="178"/>
      <c r="BP42" s="178"/>
      <c r="BQ42" s="178"/>
      <c r="BR42" s="178"/>
      <c r="BS42" s="178"/>
      <c r="BT42" s="178"/>
      <c r="BU42" s="175"/>
      <c r="BV42" s="175"/>
      <c r="BW42" s="175"/>
      <c r="BX42" s="175"/>
      <c r="BY42" s="175"/>
      <c r="BZ42" s="175"/>
      <c r="CA42" s="175"/>
      <c r="CB42" s="175"/>
      <c r="CC42" s="175"/>
      <c r="CD42" s="178"/>
      <c r="CE42" s="178"/>
      <c r="CF42" s="178"/>
      <c r="CG42" s="178"/>
      <c r="CH42" s="178"/>
      <c r="CI42" s="178"/>
      <c r="CJ42" s="178"/>
      <c r="CK42" s="178"/>
      <c r="CL42" s="178"/>
      <c r="CM42" s="178"/>
      <c r="CN42" s="178"/>
      <c r="CO42" s="178"/>
      <c r="CP42" s="178"/>
      <c r="CQ42" s="178"/>
      <c r="CR42" s="178"/>
      <c r="CS42" s="178"/>
      <c r="CT42" s="178"/>
      <c r="CU42" s="178"/>
      <c r="CV42" s="178"/>
      <c r="CW42" s="178"/>
      <c r="CX42" s="178"/>
      <c r="CY42" s="178"/>
      <c r="CZ42" s="178"/>
      <c r="DA42" s="178"/>
      <c r="DB42" s="178"/>
      <c r="DC42" s="178"/>
      <c r="DD42" s="178"/>
      <c r="DE42" s="178"/>
      <c r="DF42" s="178"/>
      <c r="DG42" s="178"/>
      <c r="DH42" s="178"/>
      <c r="DI42" s="178"/>
      <c r="DJ42" s="178"/>
      <c r="DK42" s="178"/>
      <c r="DL42" s="178"/>
      <c r="DM42" s="178"/>
      <c r="DN42" s="178"/>
      <c r="DO42" s="178"/>
      <c r="DP42" s="178"/>
      <c r="DQ42" s="178"/>
      <c r="DR42" s="178"/>
      <c r="DS42" s="178"/>
      <c r="DT42" s="178"/>
      <c r="DU42" s="178"/>
      <c r="DV42" s="178"/>
      <c r="DW42" s="178"/>
      <c r="DX42" s="178"/>
      <c r="DY42" s="178"/>
      <c r="DZ42" s="178"/>
      <c r="EA42" s="178"/>
      <c r="EB42" s="178"/>
      <c r="EC42" s="178"/>
      <c r="ED42" s="178"/>
      <c r="EE42" s="178"/>
      <c r="EF42" s="178"/>
      <c r="EG42" s="178"/>
      <c r="EH42" s="178"/>
      <c r="EI42" s="178"/>
      <c r="EJ42" s="178"/>
      <c r="EK42" s="178"/>
      <c r="EL42" s="178"/>
      <c r="EM42" s="178"/>
      <c r="EN42" s="178"/>
      <c r="EO42" s="178"/>
      <c r="EP42" s="178"/>
      <c r="EQ42" s="178"/>
      <c r="ER42" s="178"/>
      <c r="ES42" s="178"/>
      <c r="ET42" s="178"/>
      <c r="EU42" s="178"/>
      <c r="EV42" s="178"/>
      <c r="EW42" s="178"/>
      <c r="EX42" s="178"/>
      <c r="EY42" s="178"/>
      <c r="EZ42" s="178"/>
      <c r="FA42" s="178"/>
      <c r="FB42" s="178"/>
      <c r="FC42" s="178"/>
      <c r="FD42" s="178"/>
      <c r="FE42" s="178"/>
      <c r="FF42" s="178"/>
      <c r="FG42" s="178"/>
      <c r="FH42" s="178"/>
      <c r="FI42" s="178"/>
      <c r="FJ42" s="178"/>
      <c r="FK42" s="178"/>
      <c r="FL42" s="178"/>
      <c r="FM42" s="178"/>
      <c r="FN42" s="178"/>
      <c r="FO42" s="178"/>
      <c r="FP42" s="178"/>
      <c r="FQ42" s="178"/>
      <c r="FR42" s="178"/>
      <c r="FS42" s="178"/>
      <c r="FT42" s="178"/>
      <c r="FU42" s="178"/>
      <c r="FV42" s="178"/>
      <c r="FW42" s="178"/>
      <c r="FX42" s="178"/>
      <c r="FY42" s="178"/>
      <c r="FZ42" s="178"/>
      <c r="GA42" s="178"/>
      <c r="GB42" s="178"/>
      <c r="GC42" s="178"/>
      <c r="GD42" s="178"/>
      <c r="GE42" s="178"/>
      <c r="GF42" s="178"/>
      <c r="GG42" s="178"/>
      <c r="GH42" s="178"/>
      <c r="GI42" s="178"/>
      <c r="GJ42" s="178"/>
      <c r="GK42" s="178"/>
      <c r="GL42" s="178"/>
      <c r="GM42" s="178"/>
      <c r="GN42" s="178"/>
      <c r="GO42" s="175"/>
      <c r="GP42" s="175"/>
      <c r="GQ42" s="175"/>
      <c r="GR42" s="175"/>
      <c r="GS42" s="175"/>
      <c r="GT42" s="175"/>
      <c r="GU42" s="175"/>
      <c r="GV42" s="175"/>
      <c r="GW42" s="175"/>
    </row>
    <row r="43" s="8" customFormat="true" ht="10.5" hidden="true" customHeight="false" outlineLevel="1" collapsed="false">
      <c r="A43" s="177" t="s">
        <v>254</v>
      </c>
      <c r="B43" s="177"/>
      <c r="C43" s="177"/>
      <c r="D43" s="177"/>
      <c r="E43" s="177"/>
      <c r="F43" s="177"/>
      <c r="G43" s="177"/>
      <c r="H43" s="177"/>
      <c r="I43" s="177"/>
      <c r="J43" s="177"/>
      <c r="K43" s="177"/>
      <c r="L43" s="177"/>
      <c r="M43" s="177"/>
      <c r="N43" s="177"/>
      <c r="O43" s="177"/>
      <c r="P43" s="177"/>
      <c r="Q43" s="177"/>
      <c r="R43" s="177"/>
      <c r="S43" s="177"/>
      <c r="T43" s="177"/>
      <c r="U43" s="177"/>
      <c r="V43" s="177"/>
      <c r="W43" s="177"/>
      <c r="X43" s="177"/>
      <c r="Y43" s="177"/>
      <c r="Z43" s="177"/>
      <c r="AA43" s="177"/>
      <c r="AB43" s="177"/>
      <c r="AC43" s="177"/>
      <c r="AD43" s="177"/>
      <c r="AE43" s="177"/>
      <c r="AF43" s="177"/>
      <c r="AG43" s="177"/>
      <c r="AH43" s="177"/>
      <c r="AI43" s="177"/>
      <c r="AJ43" s="177"/>
      <c r="AK43" s="177"/>
      <c r="AL43" s="177"/>
      <c r="AM43" s="177"/>
      <c r="AN43" s="177"/>
      <c r="AO43" s="177"/>
      <c r="AP43" s="177"/>
      <c r="AQ43" s="177"/>
      <c r="AR43" s="177"/>
      <c r="AS43" s="177"/>
      <c r="AT43" s="177"/>
      <c r="AU43" s="177"/>
      <c r="AV43" s="177"/>
      <c r="AW43" s="177"/>
      <c r="AX43" s="177"/>
      <c r="AY43" s="177"/>
      <c r="AZ43" s="177"/>
      <c r="BA43" s="177"/>
      <c r="BB43" s="177"/>
      <c r="BC43" s="177"/>
      <c r="BD43" s="177"/>
      <c r="BE43" s="177"/>
      <c r="BF43" s="177"/>
      <c r="BG43" s="177"/>
      <c r="BH43" s="177"/>
      <c r="BI43" s="177"/>
      <c r="BJ43" s="177"/>
      <c r="BK43" s="177"/>
      <c r="BL43" s="177"/>
      <c r="BM43" s="177"/>
      <c r="BN43" s="177"/>
      <c r="BO43" s="177"/>
      <c r="BP43" s="177"/>
      <c r="BQ43" s="177"/>
      <c r="BR43" s="177"/>
      <c r="BS43" s="177"/>
      <c r="BT43" s="177"/>
      <c r="BU43" s="177"/>
      <c r="BV43" s="177"/>
      <c r="BW43" s="177"/>
      <c r="BX43" s="177"/>
      <c r="BY43" s="177"/>
      <c r="BZ43" s="177"/>
      <c r="CA43" s="177"/>
      <c r="CB43" s="177"/>
      <c r="CC43" s="177"/>
      <c r="CD43" s="177"/>
      <c r="CE43" s="177"/>
      <c r="CF43" s="177"/>
      <c r="CG43" s="177"/>
      <c r="CH43" s="177"/>
      <c r="CI43" s="177"/>
      <c r="CJ43" s="177"/>
      <c r="CK43" s="177"/>
      <c r="CL43" s="177"/>
      <c r="CM43" s="177"/>
      <c r="CN43" s="177"/>
      <c r="CO43" s="177"/>
      <c r="CP43" s="177"/>
      <c r="CQ43" s="177"/>
      <c r="CR43" s="177"/>
      <c r="CS43" s="177"/>
      <c r="CT43" s="177"/>
      <c r="CU43" s="177"/>
      <c r="CV43" s="177"/>
      <c r="CW43" s="177"/>
      <c r="CX43" s="177"/>
      <c r="CY43" s="177"/>
      <c r="CZ43" s="177"/>
      <c r="DA43" s="177"/>
      <c r="DB43" s="177"/>
      <c r="DC43" s="177"/>
      <c r="DD43" s="177"/>
      <c r="DE43" s="177"/>
      <c r="DF43" s="177"/>
      <c r="DG43" s="177"/>
      <c r="DH43" s="177"/>
      <c r="DI43" s="177"/>
      <c r="DJ43" s="177"/>
      <c r="DK43" s="177"/>
      <c r="DL43" s="177"/>
      <c r="DM43" s="177"/>
      <c r="DN43" s="177"/>
      <c r="DO43" s="177"/>
      <c r="DP43" s="177"/>
      <c r="DQ43" s="177"/>
      <c r="DR43" s="177"/>
      <c r="DS43" s="177"/>
      <c r="DT43" s="177"/>
      <c r="DU43" s="177"/>
      <c r="DV43" s="177"/>
      <c r="DW43" s="177"/>
      <c r="DX43" s="177"/>
      <c r="DY43" s="177"/>
      <c r="DZ43" s="177"/>
      <c r="EA43" s="177"/>
      <c r="EB43" s="177"/>
      <c r="EC43" s="177"/>
      <c r="ED43" s="177"/>
      <c r="EE43" s="177"/>
      <c r="EF43" s="177"/>
      <c r="EG43" s="177"/>
      <c r="EH43" s="177"/>
      <c r="EI43" s="177"/>
      <c r="EJ43" s="177"/>
      <c r="EK43" s="177"/>
      <c r="EL43" s="177"/>
      <c r="EM43" s="177"/>
      <c r="EN43" s="177"/>
      <c r="EO43" s="177"/>
      <c r="EP43" s="177"/>
      <c r="EQ43" s="177"/>
      <c r="ER43" s="177"/>
      <c r="ES43" s="177"/>
      <c r="ET43" s="177"/>
      <c r="EU43" s="177"/>
      <c r="EV43" s="177"/>
      <c r="EW43" s="177"/>
      <c r="EX43" s="177"/>
      <c r="EY43" s="177"/>
      <c r="EZ43" s="177"/>
      <c r="FA43" s="177"/>
      <c r="FB43" s="177"/>
      <c r="FC43" s="177"/>
      <c r="FD43" s="177"/>
      <c r="FE43" s="177"/>
      <c r="FF43" s="177"/>
      <c r="FG43" s="177"/>
      <c r="FH43" s="177"/>
      <c r="FI43" s="177"/>
      <c r="FJ43" s="177"/>
      <c r="FK43" s="177"/>
      <c r="FL43" s="177"/>
      <c r="FM43" s="177"/>
      <c r="FN43" s="177"/>
      <c r="FO43" s="177"/>
      <c r="FP43" s="177"/>
      <c r="FQ43" s="177"/>
      <c r="FR43" s="177"/>
      <c r="FS43" s="177"/>
      <c r="FT43" s="177"/>
      <c r="FU43" s="177"/>
      <c r="FV43" s="177"/>
      <c r="FW43" s="177"/>
      <c r="FX43" s="177"/>
      <c r="FY43" s="177"/>
      <c r="FZ43" s="177"/>
      <c r="GA43" s="177"/>
      <c r="GB43" s="177"/>
      <c r="GC43" s="177"/>
      <c r="GD43" s="177"/>
      <c r="GE43" s="177"/>
      <c r="GF43" s="177"/>
      <c r="GG43" s="177"/>
      <c r="GH43" s="177"/>
      <c r="GI43" s="177"/>
      <c r="GJ43" s="177"/>
      <c r="GK43" s="177"/>
      <c r="GL43" s="177"/>
      <c r="GM43" s="177"/>
      <c r="GN43" s="177"/>
      <c r="GO43" s="177"/>
      <c r="GP43" s="177"/>
      <c r="GQ43" s="177"/>
      <c r="GR43" s="177"/>
      <c r="GS43" s="177"/>
      <c r="GT43" s="177"/>
      <c r="GU43" s="177"/>
      <c r="GV43" s="177"/>
      <c r="GW43" s="177"/>
    </row>
    <row r="44" s="8" customFormat="true" ht="41.25" hidden="false" customHeight="true" outlineLevel="0" collapsed="false">
      <c r="A44" s="176" t="s">
        <v>517</v>
      </c>
      <c r="B44" s="176"/>
      <c r="C44" s="176"/>
      <c r="D44" s="176"/>
      <c r="E44" s="179" t="s">
        <v>518</v>
      </c>
      <c r="F44" s="179"/>
      <c r="G44" s="179"/>
      <c r="H44" s="179"/>
      <c r="I44" s="179"/>
      <c r="J44" s="179"/>
      <c r="K44" s="179"/>
      <c r="L44" s="179"/>
      <c r="M44" s="179"/>
      <c r="N44" s="179"/>
      <c r="O44" s="179"/>
      <c r="P44" s="179"/>
      <c r="Q44" s="179"/>
      <c r="R44" s="179"/>
      <c r="S44" s="179"/>
      <c r="T44" s="179"/>
      <c r="U44" s="179"/>
      <c r="V44" s="179"/>
      <c r="W44" s="179"/>
      <c r="X44" s="179"/>
      <c r="Y44" s="177" t="s">
        <v>261</v>
      </c>
      <c r="Z44" s="177"/>
      <c r="AA44" s="177"/>
      <c r="AB44" s="177"/>
      <c r="AC44" s="177"/>
      <c r="AD44" s="177"/>
      <c r="AE44" s="177"/>
      <c r="AF44" s="177"/>
      <c r="AG44" s="177"/>
      <c r="AH44" s="177"/>
      <c r="AI44" s="177"/>
      <c r="AJ44" s="177"/>
      <c r="AK44" s="177" t="s">
        <v>261</v>
      </c>
      <c r="AL44" s="177"/>
      <c r="AM44" s="177"/>
      <c r="AN44" s="177"/>
      <c r="AO44" s="177"/>
      <c r="AP44" s="177"/>
      <c r="AQ44" s="177"/>
      <c r="AR44" s="177"/>
      <c r="AS44" s="177"/>
      <c r="AT44" s="177"/>
      <c r="AU44" s="177"/>
      <c r="AV44" s="177"/>
      <c r="AW44" s="178" t="s">
        <v>519</v>
      </c>
      <c r="AX44" s="178"/>
      <c r="AY44" s="178"/>
      <c r="AZ44" s="178"/>
      <c r="BA44" s="178"/>
      <c r="BB44" s="178"/>
      <c r="BC44" s="178"/>
      <c r="BD44" s="178"/>
      <c r="BE44" s="178" t="s">
        <v>519</v>
      </c>
      <c r="BF44" s="178"/>
      <c r="BG44" s="178"/>
      <c r="BH44" s="178"/>
      <c r="BI44" s="178"/>
      <c r="BJ44" s="178"/>
      <c r="BK44" s="178"/>
      <c r="BL44" s="178"/>
      <c r="BM44" s="178" t="s">
        <v>519</v>
      </c>
      <c r="BN44" s="178"/>
      <c r="BO44" s="178"/>
      <c r="BP44" s="178"/>
      <c r="BQ44" s="178"/>
      <c r="BR44" s="178"/>
      <c r="BS44" s="178"/>
      <c r="BT44" s="178"/>
      <c r="BU44" s="175" t="s">
        <v>519</v>
      </c>
      <c r="BV44" s="175"/>
      <c r="BW44" s="175"/>
      <c r="BX44" s="175"/>
      <c r="BY44" s="175"/>
      <c r="BZ44" s="175"/>
      <c r="CA44" s="175"/>
      <c r="CB44" s="175"/>
      <c r="CC44" s="175"/>
      <c r="CD44" s="178" t="n">
        <v>3.01</v>
      </c>
      <c r="CE44" s="178"/>
      <c r="CF44" s="178"/>
      <c r="CG44" s="178"/>
      <c r="CH44" s="178"/>
      <c r="CI44" s="178"/>
      <c r="CJ44" s="178"/>
      <c r="CK44" s="178"/>
      <c r="CL44" s="178"/>
      <c r="CM44" s="178"/>
      <c r="CN44" s="178"/>
      <c r="CO44" s="178"/>
      <c r="CP44" s="178"/>
      <c r="CQ44" s="178"/>
      <c r="CR44" s="178"/>
      <c r="CS44" s="178"/>
      <c r="CT44" s="178"/>
      <c r="CU44" s="178"/>
      <c r="CV44" s="178"/>
      <c r="CW44" s="178"/>
      <c r="CX44" s="178"/>
      <c r="CY44" s="178"/>
      <c r="CZ44" s="178"/>
      <c r="DA44" s="178"/>
      <c r="DB44" s="178"/>
      <c r="DC44" s="178"/>
      <c r="DD44" s="178"/>
      <c r="DE44" s="178"/>
      <c r="DF44" s="178"/>
      <c r="DG44" s="178"/>
      <c r="DH44" s="178"/>
      <c r="DI44" s="178"/>
      <c r="DJ44" s="178"/>
      <c r="DK44" s="178"/>
      <c r="DL44" s="178"/>
      <c r="DM44" s="178"/>
      <c r="DN44" s="178"/>
      <c r="DO44" s="178"/>
      <c r="DP44" s="178"/>
      <c r="DQ44" s="178"/>
      <c r="DR44" s="178"/>
      <c r="DS44" s="178"/>
      <c r="DT44" s="178"/>
      <c r="DU44" s="178"/>
      <c r="DV44" s="178"/>
      <c r="DW44" s="178"/>
      <c r="DX44" s="178"/>
      <c r="DY44" s="178"/>
      <c r="DZ44" s="178"/>
      <c r="EA44" s="178"/>
      <c r="EB44" s="178"/>
      <c r="EC44" s="178"/>
      <c r="ED44" s="178"/>
      <c r="EE44" s="178"/>
      <c r="EF44" s="178"/>
      <c r="EG44" s="178"/>
      <c r="EH44" s="178"/>
      <c r="EI44" s="178"/>
      <c r="EJ44" s="178"/>
      <c r="EK44" s="178"/>
      <c r="EL44" s="178"/>
      <c r="EM44" s="178"/>
      <c r="EN44" s="178"/>
      <c r="EO44" s="178"/>
      <c r="EP44" s="178"/>
      <c r="EQ44" s="178"/>
      <c r="ER44" s="178"/>
      <c r="ES44" s="178"/>
      <c r="ET44" s="178"/>
      <c r="EU44" s="178"/>
      <c r="EV44" s="178"/>
      <c r="EW44" s="178"/>
      <c r="EX44" s="178"/>
      <c r="EY44" s="178"/>
      <c r="EZ44" s="178"/>
      <c r="FA44" s="178"/>
      <c r="FB44" s="178"/>
      <c r="FC44" s="178"/>
      <c r="FD44" s="178"/>
      <c r="FE44" s="178"/>
      <c r="FF44" s="178"/>
      <c r="FG44" s="178"/>
      <c r="FH44" s="178"/>
      <c r="FI44" s="178"/>
      <c r="FJ44" s="178"/>
      <c r="FK44" s="178"/>
      <c r="FL44" s="178"/>
      <c r="FM44" s="178"/>
      <c r="FN44" s="178"/>
      <c r="FO44" s="178"/>
      <c r="FP44" s="178"/>
      <c r="FQ44" s="178"/>
      <c r="FR44" s="178"/>
      <c r="FS44" s="178"/>
      <c r="FT44" s="178"/>
      <c r="FU44" s="178"/>
      <c r="FV44" s="178"/>
      <c r="FW44" s="178"/>
      <c r="FX44" s="178"/>
      <c r="FY44" s="178"/>
      <c r="FZ44" s="178"/>
      <c r="GA44" s="178"/>
      <c r="GB44" s="178"/>
      <c r="GC44" s="178"/>
      <c r="GD44" s="178"/>
      <c r="GE44" s="178"/>
      <c r="GF44" s="178"/>
      <c r="GG44" s="178"/>
      <c r="GH44" s="178"/>
      <c r="GI44" s="178"/>
      <c r="GJ44" s="178"/>
      <c r="GK44" s="178"/>
      <c r="GL44" s="178"/>
      <c r="GM44" s="178"/>
      <c r="GN44" s="178"/>
      <c r="GO44" s="175"/>
      <c r="GP44" s="175"/>
      <c r="GQ44" s="175"/>
      <c r="GR44" s="175"/>
      <c r="GS44" s="175"/>
      <c r="GT44" s="175"/>
      <c r="GU44" s="175"/>
      <c r="GV44" s="175"/>
      <c r="GW44" s="175"/>
    </row>
    <row r="45" s="8" customFormat="true" ht="10.5" hidden="false" customHeight="true" outlineLevel="0" collapsed="false">
      <c r="A45" s="176" t="s">
        <v>520</v>
      </c>
      <c r="B45" s="176"/>
      <c r="C45" s="176"/>
      <c r="D45" s="176"/>
      <c r="E45" s="175"/>
      <c r="F45" s="175"/>
      <c r="G45" s="175"/>
      <c r="H45" s="175"/>
      <c r="I45" s="175"/>
      <c r="J45" s="175"/>
      <c r="K45" s="175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7"/>
      <c r="Z45" s="177"/>
      <c r="AA45" s="177"/>
      <c r="AB45" s="177"/>
      <c r="AC45" s="177"/>
      <c r="AD45" s="177"/>
      <c r="AE45" s="177"/>
      <c r="AF45" s="177"/>
      <c r="AG45" s="177"/>
      <c r="AH45" s="177"/>
      <c r="AI45" s="177"/>
      <c r="AJ45" s="177"/>
      <c r="AK45" s="177"/>
      <c r="AL45" s="177"/>
      <c r="AM45" s="177"/>
      <c r="AN45" s="177"/>
      <c r="AO45" s="177"/>
      <c r="AP45" s="177"/>
      <c r="AQ45" s="177"/>
      <c r="AR45" s="177"/>
      <c r="AS45" s="177"/>
      <c r="AT45" s="177"/>
      <c r="AU45" s="177"/>
      <c r="AV45" s="177"/>
      <c r="AW45" s="178"/>
      <c r="AX45" s="178"/>
      <c r="AY45" s="178"/>
      <c r="AZ45" s="178"/>
      <c r="BA45" s="178"/>
      <c r="BB45" s="178"/>
      <c r="BC45" s="178"/>
      <c r="BD45" s="178"/>
      <c r="BE45" s="178"/>
      <c r="BF45" s="178"/>
      <c r="BG45" s="178"/>
      <c r="BH45" s="178"/>
      <c r="BI45" s="178"/>
      <c r="BJ45" s="178"/>
      <c r="BK45" s="178"/>
      <c r="BL45" s="178"/>
      <c r="BM45" s="178"/>
      <c r="BN45" s="178"/>
      <c r="BO45" s="178"/>
      <c r="BP45" s="178"/>
      <c r="BQ45" s="178"/>
      <c r="BR45" s="178"/>
      <c r="BS45" s="178"/>
      <c r="BT45" s="178"/>
      <c r="BU45" s="175"/>
      <c r="BV45" s="175"/>
      <c r="BW45" s="175"/>
      <c r="BX45" s="175"/>
      <c r="BY45" s="175"/>
      <c r="BZ45" s="175"/>
      <c r="CA45" s="175"/>
      <c r="CB45" s="175"/>
      <c r="CC45" s="175"/>
      <c r="CD45" s="178"/>
      <c r="CE45" s="178"/>
      <c r="CF45" s="178"/>
      <c r="CG45" s="178"/>
      <c r="CH45" s="178"/>
      <c r="CI45" s="178"/>
      <c r="CJ45" s="178"/>
      <c r="CK45" s="178"/>
      <c r="CL45" s="178"/>
      <c r="CM45" s="178"/>
      <c r="CN45" s="178"/>
      <c r="CO45" s="178"/>
      <c r="CP45" s="178"/>
      <c r="CQ45" s="178"/>
      <c r="CR45" s="178"/>
      <c r="CS45" s="178"/>
      <c r="CT45" s="178"/>
      <c r="CU45" s="178"/>
      <c r="CV45" s="178"/>
      <c r="CW45" s="178"/>
      <c r="CX45" s="178"/>
      <c r="CY45" s="178"/>
      <c r="CZ45" s="178"/>
      <c r="DA45" s="178"/>
      <c r="DB45" s="178"/>
      <c r="DC45" s="178"/>
      <c r="DD45" s="178"/>
      <c r="DE45" s="178"/>
      <c r="DF45" s="178"/>
      <c r="DG45" s="178"/>
      <c r="DH45" s="178"/>
      <c r="DI45" s="178"/>
      <c r="DJ45" s="178"/>
      <c r="DK45" s="178"/>
      <c r="DL45" s="178"/>
      <c r="DM45" s="178"/>
      <c r="DN45" s="178"/>
      <c r="DO45" s="178"/>
      <c r="DP45" s="178"/>
      <c r="DQ45" s="178"/>
      <c r="DR45" s="178"/>
      <c r="DS45" s="178"/>
      <c r="DT45" s="178"/>
      <c r="DU45" s="178"/>
      <c r="DV45" s="178"/>
      <c r="DW45" s="178"/>
      <c r="DX45" s="178"/>
      <c r="DY45" s="178"/>
      <c r="DZ45" s="178"/>
      <c r="EA45" s="178"/>
      <c r="EB45" s="178"/>
      <c r="EC45" s="178"/>
      <c r="ED45" s="178"/>
      <c r="EE45" s="178"/>
      <c r="EF45" s="178"/>
      <c r="EG45" s="178"/>
      <c r="EH45" s="178"/>
      <c r="EI45" s="178"/>
      <c r="EJ45" s="178"/>
      <c r="EK45" s="178"/>
      <c r="EL45" s="178"/>
      <c r="EM45" s="178"/>
      <c r="EN45" s="178"/>
      <c r="EO45" s="178"/>
      <c r="EP45" s="178"/>
      <c r="EQ45" s="178"/>
      <c r="ER45" s="178"/>
      <c r="ES45" s="178"/>
      <c r="ET45" s="178"/>
      <c r="EU45" s="178"/>
      <c r="EV45" s="178"/>
      <c r="EW45" s="178"/>
      <c r="EX45" s="178"/>
      <c r="EY45" s="178"/>
      <c r="EZ45" s="178"/>
      <c r="FA45" s="178"/>
      <c r="FB45" s="178"/>
      <c r="FC45" s="178"/>
      <c r="FD45" s="178"/>
      <c r="FE45" s="178"/>
      <c r="FF45" s="178"/>
      <c r="FG45" s="178"/>
      <c r="FH45" s="178"/>
      <c r="FI45" s="178"/>
      <c r="FJ45" s="178"/>
      <c r="FK45" s="178"/>
      <c r="FL45" s="178"/>
      <c r="FM45" s="178"/>
      <c r="FN45" s="178"/>
      <c r="FO45" s="178"/>
      <c r="FP45" s="178"/>
      <c r="FQ45" s="178"/>
      <c r="FR45" s="178"/>
      <c r="FS45" s="178"/>
      <c r="FT45" s="178"/>
      <c r="FU45" s="178"/>
      <c r="FV45" s="178"/>
      <c r="FW45" s="178"/>
      <c r="FX45" s="178"/>
      <c r="FY45" s="178"/>
      <c r="FZ45" s="178"/>
      <c r="GA45" s="178"/>
      <c r="GB45" s="178"/>
      <c r="GC45" s="178"/>
      <c r="GD45" s="178"/>
      <c r="GE45" s="178"/>
      <c r="GF45" s="178"/>
      <c r="GG45" s="178"/>
      <c r="GH45" s="178"/>
      <c r="GI45" s="178"/>
      <c r="GJ45" s="178"/>
      <c r="GK45" s="178"/>
      <c r="GL45" s="178"/>
      <c r="GM45" s="178"/>
      <c r="GN45" s="178"/>
      <c r="GO45" s="175"/>
      <c r="GP45" s="175"/>
      <c r="GQ45" s="175"/>
      <c r="GR45" s="175"/>
      <c r="GS45" s="175"/>
      <c r="GT45" s="175"/>
      <c r="GU45" s="175"/>
      <c r="GV45" s="175"/>
      <c r="GW45" s="175"/>
    </row>
    <row r="46" s="8" customFormat="true" ht="10.5" hidden="false" customHeight="true" outlineLevel="0" collapsed="false">
      <c r="A46" s="177" t="s">
        <v>262</v>
      </c>
      <c r="B46" s="177"/>
      <c r="C46" s="177"/>
      <c r="D46" s="177"/>
      <c r="E46" s="177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  <c r="V46" s="177"/>
      <c r="W46" s="177"/>
      <c r="X46" s="177"/>
      <c r="Y46" s="177"/>
      <c r="Z46" s="177"/>
      <c r="AA46" s="177"/>
      <c r="AB46" s="177"/>
      <c r="AC46" s="177"/>
      <c r="AD46" s="177"/>
      <c r="AE46" s="177"/>
      <c r="AF46" s="177"/>
      <c r="AG46" s="177"/>
      <c r="AH46" s="177"/>
      <c r="AI46" s="177"/>
      <c r="AJ46" s="177"/>
      <c r="AK46" s="177"/>
      <c r="AL46" s="177"/>
      <c r="AM46" s="177"/>
      <c r="AN46" s="177"/>
      <c r="AO46" s="177"/>
      <c r="AP46" s="177"/>
      <c r="AQ46" s="177"/>
      <c r="AR46" s="177"/>
      <c r="AS46" s="177"/>
      <c r="AT46" s="177"/>
      <c r="AU46" s="177"/>
      <c r="AV46" s="177"/>
      <c r="AW46" s="178"/>
      <c r="AX46" s="178"/>
      <c r="AY46" s="178"/>
      <c r="AZ46" s="178"/>
      <c r="BA46" s="178"/>
      <c r="BB46" s="178"/>
      <c r="BC46" s="178"/>
      <c r="BD46" s="178"/>
      <c r="BE46" s="178"/>
      <c r="BF46" s="178"/>
      <c r="BG46" s="178"/>
      <c r="BH46" s="178"/>
      <c r="BI46" s="178"/>
      <c r="BJ46" s="178"/>
      <c r="BK46" s="178"/>
      <c r="BL46" s="178"/>
      <c r="BM46" s="178"/>
      <c r="BN46" s="178"/>
      <c r="BO46" s="178"/>
      <c r="BP46" s="178"/>
      <c r="BQ46" s="178"/>
      <c r="BR46" s="178"/>
      <c r="BS46" s="178"/>
      <c r="BT46" s="178"/>
      <c r="BU46" s="175"/>
      <c r="BV46" s="175"/>
      <c r="BW46" s="175"/>
      <c r="BX46" s="175"/>
      <c r="BY46" s="175"/>
      <c r="BZ46" s="175"/>
      <c r="CA46" s="175"/>
      <c r="CB46" s="175"/>
      <c r="CC46" s="175"/>
      <c r="CD46" s="178"/>
      <c r="CE46" s="178"/>
      <c r="CF46" s="178"/>
      <c r="CG46" s="178"/>
      <c r="CH46" s="178"/>
      <c r="CI46" s="178"/>
      <c r="CJ46" s="178"/>
      <c r="CK46" s="178"/>
      <c r="CL46" s="178"/>
      <c r="CM46" s="178"/>
      <c r="CN46" s="178"/>
      <c r="CO46" s="178"/>
      <c r="CP46" s="178"/>
      <c r="CQ46" s="178"/>
      <c r="CR46" s="178"/>
      <c r="CS46" s="178"/>
      <c r="CT46" s="178"/>
      <c r="CU46" s="178"/>
      <c r="CV46" s="178"/>
      <c r="CW46" s="178"/>
      <c r="CX46" s="178"/>
      <c r="CY46" s="178"/>
      <c r="CZ46" s="178"/>
      <c r="DA46" s="178"/>
      <c r="DB46" s="178"/>
      <c r="DC46" s="178"/>
      <c r="DD46" s="178"/>
      <c r="DE46" s="178"/>
      <c r="DF46" s="178"/>
      <c r="DG46" s="178"/>
      <c r="DH46" s="178"/>
      <c r="DI46" s="178"/>
      <c r="DJ46" s="178"/>
      <c r="DK46" s="178"/>
      <c r="DL46" s="178"/>
      <c r="DM46" s="178"/>
      <c r="DN46" s="178"/>
      <c r="DO46" s="178"/>
      <c r="DP46" s="178"/>
      <c r="DQ46" s="178"/>
      <c r="DR46" s="178"/>
      <c r="DS46" s="178"/>
      <c r="DT46" s="178"/>
      <c r="DU46" s="178"/>
      <c r="DV46" s="178"/>
      <c r="DW46" s="178"/>
      <c r="DX46" s="178"/>
      <c r="DY46" s="178"/>
      <c r="DZ46" s="178"/>
      <c r="EA46" s="178"/>
      <c r="EB46" s="178"/>
      <c r="EC46" s="178"/>
      <c r="ED46" s="178"/>
      <c r="EE46" s="178"/>
      <c r="EF46" s="178"/>
      <c r="EG46" s="178"/>
      <c r="EH46" s="178"/>
      <c r="EI46" s="178"/>
      <c r="EJ46" s="178"/>
      <c r="EK46" s="178"/>
      <c r="EL46" s="178"/>
      <c r="EM46" s="178"/>
      <c r="EN46" s="178"/>
      <c r="EO46" s="178"/>
      <c r="EP46" s="178"/>
      <c r="EQ46" s="178"/>
      <c r="ER46" s="178"/>
      <c r="ES46" s="178"/>
      <c r="ET46" s="178"/>
      <c r="EU46" s="178"/>
      <c r="EV46" s="178"/>
      <c r="EW46" s="178"/>
      <c r="EX46" s="178"/>
      <c r="EY46" s="178"/>
      <c r="EZ46" s="178"/>
      <c r="FA46" s="178"/>
      <c r="FB46" s="178"/>
      <c r="FC46" s="178"/>
      <c r="FD46" s="178"/>
      <c r="FE46" s="178"/>
      <c r="FF46" s="178"/>
      <c r="FG46" s="178"/>
      <c r="FH46" s="178"/>
      <c r="FI46" s="178"/>
      <c r="FJ46" s="178"/>
      <c r="FK46" s="178"/>
      <c r="FL46" s="178"/>
      <c r="FM46" s="178"/>
      <c r="FN46" s="178"/>
      <c r="FO46" s="178"/>
      <c r="FP46" s="178"/>
      <c r="FQ46" s="178"/>
      <c r="FR46" s="178"/>
      <c r="FS46" s="178"/>
      <c r="FT46" s="178"/>
      <c r="FU46" s="178"/>
      <c r="FV46" s="178"/>
      <c r="FW46" s="178"/>
      <c r="FX46" s="178"/>
      <c r="FY46" s="178"/>
      <c r="FZ46" s="178"/>
      <c r="GA46" s="178"/>
      <c r="GB46" s="178"/>
      <c r="GC46" s="178"/>
      <c r="GD46" s="178"/>
      <c r="GE46" s="178"/>
      <c r="GF46" s="178"/>
      <c r="GG46" s="178"/>
      <c r="GH46" s="178"/>
      <c r="GI46" s="178"/>
      <c r="GJ46" s="178"/>
      <c r="GK46" s="178"/>
      <c r="GL46" s="178"/>
      <c r="GM46" s="178"/>
      <c r="GN46" s="178"/>
      <c r="GO46" s="175"/>
      <c r="GP46" s="175"/>
      <c r="GQ46" s="175"/>
      <c r="GR46" s="175"/>
      <c r="GS46" s="175"/>
      <c r="GT46" s="175"/>
      <c r="GU46" s="175"/>
      <c r="GV46" s="175"/>
      <c r="GW46" s="175"/>
    </row>
    <row r="47" s="8" customFormat="true" ht="10.5" hidden="false" customHeight="false" outlineLevel="0" collapsed="false">
      <c r="A47" s="177" t="s">
        <v>521</v>
      </c>
      <c r="B47" s="177"/>
      <c r="C47" s="177"/>
      <c r="D47" s="177"/>
      <c r="E47" s="177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77"/>
      <c r="T47" s="177"/>
      <c r="U47" s="177"/>
      <c r="V47" s="177"/>
      <c r="W47" s="177"/>
      <c r="X47" s="177"/>
      <c r="Y47" s="177"/>
      <c r="Z47" s="177"/>
      <c r="AA47" s="177"/>
      <c r="AB47" s="177"/>
      <c r="AC47" s="177"/>
      <c r="AD47" s="177"/>
      <c r="AE47" s="177"/>
      <c r="AF47" s="177"/>
      <c r="AG47" s="177"/>
      <c r="AH47" s="177"/>
      <c r="AI47" s="177"/>
      <c r="AJ47" s="177"/>
      <c r="AK47" s="177"/>
      <c r="AL47" s="177"/>
      <c r="AM47" s="177"/>
      <c r="AN47" s="177"/>
      <c r="AO47" s="177"/>
      <c r="AP47" s="177"/>
      <c r="AQ47" s="177"/>
      <c r="AR47" s="177"/>
      <c r="AS47" s="177"/>
      <c r="AT47" s="177"/>
      <c r="AU47" s="177"/>
      <c r="AV47" s="177"/>
      <c r="AW47" s="177"/>
      <c r="AX47" s="177"/>
      <c r="AY47" s="177"/>
      <c r="AZ47" s="177"/>
      <c r="BA47" s="177"/>
      <c r="BB47" s="177"/>
      <c r="BC47" s="177"/>
      <c r="BD47" s="177"/>
      <c r="BE47" s="177"/>
      <c r="BF47" s="177"/>
      <c r="BG47" s="177"/>
      <c r="BH47" s="177"/>
      <c r="BI47" s="177"/>
      <c r="BJ47" s="177"/>
      <c r="BK47" s="177"/>
      <c r="BL47" s="177"/>
      <c r="BM47" s="177"/>
      <c r="BN47" s="177"/>
      <c r="BO47" s="177"/>
      <c r="BP47" s="177"/>
      <c r="BQ47" s="177"/>
      <c r="BR47" s="177"/>
      <c r="BS47" s="177"/>
      <c r="BT47" s="177"/>
      <c r="BU47" s="177"/>
      <c r="BV47" s="177"/>
      <c r="BW47" s="177"/>
      <c r="BX47" s="177"/>
      <c r="BY47" s="177"/>
      <c r="BZ47" s="177"/>
      <c r="CA47" s="177"/>
      <c r="CB47" s="177"/>
      <c r="CC47" s="177"/>
      <c r="CD47" s="177"/>
      <c r="CE47" s="177"/>
      <c r="CF47" s="177"/>
      <c r="CG47" s="177"/>
      <c r="CH47" s="177"/>
      <c r="CI47" s="177"/>
      <c r="CJ47" s="177"/>
      <c r="CK47" s="177"/>
      <c r="CL47" s="177"/>
      <c r="CM47" s="177"/>
      <c r="CN47" s="177"/>
      <c r="CO47" s="177"/>
      <c r="CP47" s="177"/>
      <c r="CQ47" s="177"/>
      <c r="CR47" s="177"/>
      <c r="CS47" s="177"/>
      <c r="CT47" s="177"/>
      <c r="CU47" s="177"/>
      <c r="CV47" s="177"/>
      <c r="CW47" s="177"/>
      <c r="CX47" s="177"/>
      <c r="CY47" s="177"/>
      <c r="CZ47" s="177"/>
      <c r="DA47" s="177"/>
      <c r="DB47" s="177"/>
      <c r="DC47" s="177"/>
      <c r="DD47" s="177"/>
      <c r="DE47" s="177"/>
      <c r="DF47" s="177"/>
      <c r="DG47" s="177"/>
      <c r="DH47" s="177"/>
      <c r="DI47" s="177"/>
      <c r="DJ47" s="177"/>
      <c r="DK47" s="177"/>
      <c r="DL47" s="177"/>
      <c r="DM47" s="177"/>
      <c r="DN47" s="177"/>
      <c r="DO47" s="177"/>
      <c r="DP47" s="177"/>
      <c r="DQ47" s="177"/>
      <c r="DR47" s="177"/>
      <c r="DS47" s="177"/>
      <c r="DT47" s="177"/>
      <c r="DU47" s="177"/>
      <c r="DV47" s="177"/>
      <c r="DW47" s="177"/>
      <c r="DX47" s="177"/>
      <c r="DY47" s="177"/>
      <c r="DZ47" s="177"/>
      <c r="EA47" s="177"/>
      <c r="EB47" s="177"/>
      <c r="EC47" s="177"/>
      <c r="ED47" s="177"/>
      <c r="EE47" s="177"/>
      <c r="EF47" s="177"/>
      <c r="EG47" s="177"/>
      <c r="EH47" s="177"/>
      <c r="EI47" s="177"/>
      <c r="EJ47" s="177"/>
      <c r="EK47" s="177"/>
      <c r="EL47" s="177"/>
      <c r="EM47" s="177"/>
      <c r="EN47" s="177"/>
      <c r="EO47" s="177"/>
      <c r="EP47" s="177"/>
      <c r="EQ47" s="177"/>
      <c r="ER47" s="177"/>
      <c r="ES47" s="177"/>
      <c r="ET47" s="177"/>
      <c r="EU47" s="177"/>
      <c r="EV47" s="177"/>
      <c r="EW47" s="177"/>
      <c r="EX47" s="177"/>
      <c r="EY47" s="177"/>
      <c r="EZ47" s="177"/>
      <c r="FA47" s="177"/>
      <c r="FB47" s="177"/>
      <c r="FC47" s="177"/>
      <c r="FD47" s="177"/>
      <c r="FE47" s="177"/>
      <c r="FF47" s="177"/>
      <c r="FG47" s="177"/>
      <c r="FH47" s="177"/>
      <c r="FI47" s="177"/>
      <c r="FJ47" s="177"/>
      <c r="FK47" s="177"/>
      <c r="FL47" s="177"/>
      <c r="FM47" s="177"/>
      <c r="FN47" s="177"/>
      <c r="FO47" s="177"/>
      <c r="FP47" s="177"/>
      <c r="FQ47" s="177"/>
      <c r="FR47" s="177"/>
      <c r="FS47" s="177"/>
      <c r="FT47" s="177"/>
      <c r="FU47" s="177"/>
      <c r="FV47" s="177"/>
      <c r="FW47" s="177"/>
      <c r="FX47" s="177"/>
      <c r="FY47" s="177"/>
      <c r="FZ47" s="177"/>
      <c r="GA47" s="177"/>
      <c r="GB47" s="177"/>
      <c r="GC47" s="177"/>
      <c r="GD47" s="177"/>
      <c r="GE47" s="177"/>
      <c r="GF47" s="177"/>
      <c r="GG47" s="177"/>
      <c r="GH47" s="177"/>
      <c r="GI47" s="177"/>
      <c r="GJ47" s="177"/>
      <c r="GK47" s="177"/>
      <c r="GL47" s="177"/>
      <c r="GM47" s="177"/>
      <c r="GN47" s="177"/>
      <c r="GO47" s="177"/>
      <c r="GP47" s="177"/>
      <c r="GQ47" s="177"/>
      <c r="GR47" s="177"/>
      <c r="GS47" s="177"/>
      <c r="GT47" s="177"/>
      <c r="GU47" s="177"/>
      <c r="GV47" s="177"/>
      <c r="GW47" s="177"/>
    </row>
    <row r="48" s="8" customFormat="true" ht="10.5" hidden="false" customHeight="false" outlineLevel="0" collapsed="false">
      <c r="A48" s="177" t="s">
        <v>264</v>
      </c>
      <c r="B48" s="177"/>
      <c r="C48" s="177"/>
      <c r="D48" s="177"/>
      <c r="E48" s="177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77"/>
      <c r="AA48" s="177"/>
      <c r="AB48" s="177"/>
      <c r="AC48" s="177"/>
      <c r="AD48" s="177"/>
      <c r="AE48" s="177"/>
      <c r="AF48" s="177"/>
      <c r="AG48" s="177"/>
      <c r="AH48" s="177"/>
      <c r="AI48" s="177"/>
      <c r="AJ48" s="177"/>
      <c r="AK48" s="177"/>
      <c r="AL48" s="177"/>
      <c r="AM48" s="177"/>
      <c r="AN48" s="177"/>
      <c r="AO48" s="177"/>
      <c r="AP48" s="177"/>
      <c r="AQ48" s="177"/>
      <c r="AR48" s="177"/>
      <c r="AS48" s="177"/>
      <c r="AT48" s="177"/>
      <c r="AU48" s="177"/>
      <c r="AV48" s="177"/>
      <c r="AW48" s="177"/>
      <c r="AX48" s="177"/>
      <c r="AY48" s="177"/>
      <c r="AZ48" s="177"/>
      <c r="BA48" s="177"/>
      <c r="BB48" s="177"/>
      <c r="BC48" s="177"/>
      <c r="BD48" s="177"/>
      <c r="BE48" s="177"/>
      <c r="BF48" s="177"/>
      <c r="BG48" s="177"/>
      <c r="BH48" s="177"/>
      <c r="BI48" s="177"/>
      <c r="BJ48" s="177"/>
      <c r="BK48" s="177"/>
      <c r="BL48" s="177"/>
      <c r="BM48" s="177"/>
      <c r="BN48" s="177"/>
      <c r="BO48" s="177"/>
      <c r="BP48" s="177"/>
      <c r="BQ48" s="177"/>
      <c r="BR48" s="177"/>
      <c r="BS48" s="177"/>
      <c r="BT48" s="177"/>
      <c r="BU48" s="177"/>
      <c r="BV48" s="177"/>
      <c r="BW48" s="177"/>
      <c r="BX48" s="177"/>
      <c r="BY48" s="177"/>
      <c r="BZ48" s="177"/>
      <c r="CA48" s="177"/>
      <c r="CB48" s="177"/>
      <c r="CC48" s="177"/>
      <c r="CD48" s="177"/>
      <c r="CE48" s="177"/>
      <c r="CF48" s="177"/>
      <c r="CG48" s="177"/>
      <c r="CH48" s="177"/>
      <c r="CI48" s="177"/>
      <c r="CJ48" s="177"/>
      <c r="CK48" s="177"/>
      <c r="CL48" s="177"/>
      <c r="CM48" s="177"/>
      <c r="CN48" s="177"/>
      <c r="CO48" s="177"/>
      <c r="CP48" s="177"/>
      <c r="CQ48" s="177"/>
      <c r="CR48" s="177"/>
      <c r="CS48" s="177"/>
      <c r="CT48" s="177"/>
      <c r="CU48" s="177"/>
      <c r="CV48" s="177"/>
      <c r="CW48" s="177"/>
      <c r="CX48" s="177"/>
      <c r="CY48" s="177"/>
      <c r="CZ48" s="177"/>
      <c r="DA48" s="177"/>
      <c r="DB48" s="177"/>
      <c r="DC48" s="177"/>
      <c r="DD48" s="177"/>
      <c r="DE48" s="177"/>
      <c r="DF48" s="177"/>
      <c r="DG48" s="177"/>
      <c r="DH48" s="177"/>
      <c r="DI48" s="177"/>
      <c r="DJ48" s="177"/>
      <c r="DK48" s="177"/>
      <c r="DL48" s="177"/>
      <c r="DM48" s="177"/>
      <c r="DN48" s="177"/>
      <c r="DO48" s="177"/>
      <c r="DP48" s="177"/>
      <c r="DQ48" s="177"/>
      <c r="DR48" s="177"/>
      <c r="DS48" s="177"/>
      <c r="DT48" s="177"/>
      <c r="DU48" s="177"/>
      <c r="DV48" s="177"/>
      <c r="DW48" s="177"/>
      <c r="DX48" s="177"/>
      <c r="DY48" s="177"/>
      <c r="DZ48" s="177"/>
      <c r="EA48" s="177"/>
      <c r="EB48" s="177"/>
      <c r="EC48" s="177"/>
      <c r="ED48" s="177"/>
      <c r="EE48" s="177"/>
      <c r="EF48" s="177"/>
      <c r="EG48" s="177"/>
      <c r="EH48" s="177"/>
      <c r="EI48" s="177"/>
      <c r="EJ48" s="177"/>
      <c r="EK48" s="177"/>
      <c r="EL48" s="177"/>
      <c r="EM48" s="177"/>
      <c r="EN48" s="177"/>
      <c r="EO48" s="177"/>
      <c r="EP48" s="177"/>
      <c r="EQ48" s="177"/>
      <c r="ER48" s="177"/>
      <c r="ES48" s="177"/>
      <c r="ET48" s="177"/>
      <c r="EU48" s="177"/>
      <c r="EV48" s="177"/>
      <c r="EW48" s="177"/>
      <c r="EX48" s="177"/>
      <c r="EY48" s="177"/>
      <c r="EZ48" s="177"/>
      <c r="FA48" s="177"/>
      <c r="FB48" s="177"/>
      <c r="FC48" s="177"/>
      <c r="FD48" s="177"/>
      <c r="FE48" s="177"/>
      <c r="FF48" s="177"/>
      <c r="FG48" s="177"/>
      <c r="FH48" s="177"/>
      <c r="FI48" s="177"/>
      <c r="FJ48" s="177"/>
      <c r="FK48" s="177"/>
      <c r="FL48" s="177"/>
      <c r="FM48" s="177"/>
      <c r="FN48" s="177"/>
      <c r="FO48" s="177"/>
      <c r="FP48" s="177"/>
      <c r="FQ48" s="177"/>
      <c r="FR48" s="177"/>
      <c r="FS48" s="177"/>
      <c r="FT48" s="177"/>
      <c r="FU48" s="177"/>
      <c r="FV48" s="177"/>
      <c r="FW48" s="177"/>
      <c r="FX48" s="177"/>
      <c r="FY48" s="177"/>
      <c r="FZ48" s="177"/>
      <c r="GA48" s="177"/>
      <c r="GB48" s="177"/>
      <c r="GC48" s="177"/>
      <c r="GD48" s="177"/>
      <c r="GE48" s="177"/>
      <c r="GF48" s="177"/>
      <c r="GG48" s="177"/>
      <c r="GH48" s="177"/>
      <c r="GI48" s="177"/>
      <c r="GJ48" s="177"/>
      <c r="GK48" s="177"/>
      <c r="GL48" s="177"/>
      <c r="GM48" s="177"/>
      <c r="GN48" s="177"/>
      <c r="GO48" s="177"/>
      <c r="GP48" s="177"/>
      <c r="GQ48" s="177"/>
      <c r="GR48" s="177"/>
      <c r="GS48" s="177"/>
      <c r="GT48" s="177"/>
      <c r="GU48" s="177"/>
      <c r="GV48" s="177"/>
      <c r="GW48" s="177"/>
    </row>
    <row r="49" s="8" customFormat="true" ht="10.5" hidden="false" customHeight="true" outlineLevel="0" collapsed="false">
      <c r="A49" s="176" t="s">
        <v>265</v>
      </c>
      <c r="B49" s="176"/>
      <c r="C49" s="176"/>
      <c r="D49" s="176"/>
      <c r="E49" s="175"/>
      <c r="F49" s="175"/>
      <c r="G49" s="175"/>
      <c r="H49" s="175"/>
      <c r="I49" s="175"/>
      <c r="J49" s="175"/>
      <c r="K49" s="175"/>
      <c r="L49" s="175"/>
      <c r="M49" s="175"/>
      <c r="N49" s="175"/>
      <c r="O49" s="175"/>
      <c r="P49" s="175"/>
      <c r="Q49" s="175"/>
      <c r="R49" s="175"/>
      <c r="S49" s="175"/>
      <c r="T49" s="175"/>
      <c r="U49" s="175"/>
      <c r="V49" s="175"/>
      <c r="W49" s="175"/>
      <c r="X49" s="175"/>
      <c r="Y49" s="177"/>
      <c r="Z49" s="177"/>
      <c r="AA49" s="177"/>
      <c r="AB49" s="177"/>
      <c r="AC49" s="177"/>
      <c r="AD49" s="177"/>
      <c r="AE49" s="177"/>
      <c r="AF49" s="177"/>
      <c r="AG49" s="177"/>
      <c r="AH49" s="177"/>
      <c r="AI49" s="177"/>
      <c r="AJ49" s="177"/>
      <c r="AK49" s="177"/>
      <c r="AL49" s="177"/>
      <c r="AM49" s="177"/>
      <c r="AN49" s="177"/>
      <c r="AO49" s="177"/>
      <c r="AP49" s="177"/>
      <c r="AQ49" s="177"/>
      <c r="AR49" s="177"/>
      <c r="AS49" s="177"/>
      <c r="AT49" s="177"/>
      <c r="AU49" s="177"/>
      <c r="AV49" s="177"/>
      <c r="AW49" s="178"/>
      <c r="AX49" s="178"/>
      <c r="AY49" s="178"/>
      <c r="AZ49" s="178"/>
      <c r="BA49" s="178"/>
      <c r="BB49" s="178"/>
      <c r="BC49" s="178"/>
      <c r="BD49" s="178"/>
      <c r="BE49" s="178"/>
      <c r="BF49" s="178"/>
      <c r="BG49" s="178"/>
      <c r="BH49" s="178"/>
      <c r="BI49" s="178"/>
      <c r="BJ49" s="178"/>
      <c r="BK49" s="178"/>
      <c r="BL49" s="178"/>
      <c r="BM49" s="178"/>
      <c r="BN49" s="178"/>
      <c r="BO49" s="178"/>
      <c r="BP49" s="178"/>
      <c r="BQ49" s="178"/>
      <c r="BR49" s="178"/>
      <c r="BS49" s="178"/>
      <c r="BT49" s="178"/>
      <c r="BU49" s="175"/>
      <c r="BV49" s="175"/>
      <c r="BW49" s="175"/>
      <c r="BX49" s="175"/>
      <c r="BY49" s="175"/>
      <c r="BZ49" s="175"/>
      <c r="CA49" s="175"/>
      <c r="CB49" s="175"/>
      <c r="CC49" s="175"/>
      <c r="CD49" s="178"/>
      <c r="CE49" s="178"/>
      <c r="CF49" s="178"/>
      <c r="CG49" s="178"/>
      <c r="CH49" s="178"/>
      <c r="CI49" s="178"/>
      <c r="CJ49" s="178"/>
      <c r="CK49" s="178"/>
      <c r="CL49" s="178"/>
      <c r="CM49" s="178"/>
      <c r="CN49" s="178"/>
      <c r="CO49" s="178"/>
      <c r="CP49" s="178"/>
      <c r="CQ49" s="178"/>
      <c r="CR49" s="178"/>
      <c r="CS49" s="178"/>
      <c r="CT49" s="178"/>
      <c r="CU49" s="178"/>
      <c r="CV49" s="178"/>
      <c r="CW49" s="178"/>
      <c r="CX49" s="178"/>
      <c r="CY49" s="178"/>
      <c r="CZ49" s="178"/>
      <c r="DA49" s="178"/>
      <c r="DB49" s="178"/>
      <c r="DC49" s="178"/>
      <c r="DD49" s="178"/>
      <c r="DE49" s="178"/>
      <c r="DF49" s="178"/>
      <c r="DG49" s="178"/>
      <c r="DH49" s="178"/>
      <c r="DI49" s="178"/>
      <c r="DJ49" s="178"/>
      <c r="DK49" s="178"/>
      <c r="DL49" s="178"/>
      <c r="DM49" s="178"/>
      <c r="DN49" s="178"/>
      <c r="DO49" s="178"/>
      <c r="DP49" s="178"/>
      <c r="DQ49" s="178"/>
      <c r="DR49" s="178"/>
      <c r="DS49" s="178"/>
      <c r="DT49" s="178"/>
      <c r="DU49" s="178"/>
      <c r="DV49" s="178"/>
      <c r="DW49" s="178"/>
      <c r="DX49" s="178"/>
      <c r="DY49" s="178"/>
      <c r="DZ49" s="178"/>
      <c r="EA49" s="178"/>
      <c r="EB49" s="178"/>
      <c r="EC49" s="178"/>
      <c r="ED49" s="178"/>
      <c r="EE49" s="178"/>
      <c r="EF49" s="178"/>
      <c r="EG49" s="178"/>
      <c r="EH49" s="178"/>
      <c r="EI49" s="178"/>
      <c r="EJ49" s="178"/>
      <c r="EK49" s="178"/>
      <c r="EL49" s="178"/>
      <c r="EM49" s="178"/>
      <c r="EN49" s="178"/>
      <c r="EO49" s="178"/>
      <c r="EP49" s="178"/>
      <c r="EQ49" s="178"/>
      <c r="ER49" s="178"/>
      <c r="ES49" s="178"/>
      <c r="ET49" s="178"/>
      <c r="EU49" s="178"/>
      <c r="EV49" s="178"/>
      <c r="EW49" s="178"/>
      <c r="EX49" s="178"/>
      <c r="EY49" s="178"/>
      <c r="EZ49" s="178"/>
      <c r="FA49" s="178"/>
      <c r="FB49" s="178"/>
      <c r="FC49" s="178"/>
      <c r="FD49" s="178"/>
      <c r="FE49" s="178"/>
      <c r="FF49" s="178"/>
      <c r="FG49" s="178"/>
      <c r="FH49" s="178"/>
      <c r="FI49" s="178"/>
      <c r="FJ49" s="178"/>
      <c r="FK49" s="178"/>
      <c r="FL49" s="178"/>
      <c r="FM49" s="178"/>
      <c r="FN49" s="178"/>
      <c r="FO49" s="178"/>
      <c r="FP49" s="178"/>
      <c r="FQ49" s="178"/>
      <c r="FR49" s="178"/>
      <c r="FS49" s="178"/>
      <c r="FT49" s="178"/>
      <c r="FU49" s="178"/>
      <c r="FV49" s="178"/>
      <c r="FW49" s="178"/>
      <c r="FX49" s="178"/>
      <c r="FY49" s="178"/>
      <c r="FZ49" s="178"/>
      <c r="GA49" s="178"/>
      <c r="GB49" s="178"/>
      <c r="GC49" s="178"/>
      <c r="GD49" s="178"/>
      <c r="GE49" s="178"/>
      <c r="GF49" s="178"/>
      <c r="GG49" s="178"/>
      <c r="GH49" s="178"/>
      <c r="GI49" s="178"/>
      <c r="GJ49" s="178"/>
      <c r="GK49" s="178"/>
      <c r="GL49" s="178"/>
      <c r="GM49" s="178"/>
      <c r="GN49" s="178"/>
      <c r="GO49" s="175"/>
      <c r="GP49" s="175"/>
      <c r="GQ49" s="175"/>
      <c r="GR49" s="175"/>
      <c r="GS49" s="175"/>
      <c r="GT49" s="175"/>
      <c r="GU49" s="175"/>
      <c r="GV49" s="175"/>
      <c r="GW49" s="175"/>
    </row>
    <row r="50" s="8" customFormat="true" ht="10.5" hidden="false" customHeight="true" outlineLevel="0" collapsed="false">
      <c r="A50" s="176" t="s">
        <v>522</v>
      </c>
      <c r="B50" s="176"/>
      <c r="C50" s="176"/>
      <c r="D50" s="176"/>
      <c r="E50" s="175"/>
      <c r="F50" s="175"/>
      <c r="G50" s="175"/>
      <c r="H50" s="175"/>
      <c r="I50" s="175"/>
      <c r="J50" s="175"/>
      <c r="K50" s="175"/>
      <c r="L50" s="175"/>
      <c r="M50" s="175"/>
      <c r="N50" s="175"/>
      <c r="O50" s="175"/>
      <c r="P50" s="175"/>
      <c r="Q50" s="175"/>
      <c r="R50" s="175"/>
      <c r="S50" s="175"/>
      <c r="T50" s="175"/>
      <c r="U50" s="175"/>
      <c r="V50" s="175"/>
      <c r="W50" s="175"/>
      <c r="X50" s="175"/>
      <c r="Y50" s="177"/>
      <c r="Z50" s="177"/>
      <c r="AA50" s="177"/>
      <c r="AB50" s="177"/>
      <c r="AC50" s="177"/>
      <c r="AD50" s="177"/>
      <c r="AE50" s="177"/>
      <c r="AF50" s="177"/>
      <c r="AG50" s="177"/>
      <c r="AH50" s="177"/>
      <c r="AI50" s="177"/>
      <c r="AJ50" s="177"/>
      <c r="AK50" s="177"/>
      <c r="AL50" s="177"/>
      <c r="AM50" s="177"/>
      <c r="AN50" s="177"/>
      <c r="AO50" s="177"/>
      <c r="AP50" s="177"/>
      <c r="AQ50" s="177"/>
      <c r="AR50" s="177"/>
      <c r="AS50" s="177"/>
      <c r="AT50" s="177"/>
      <c r="AU50" s="177"/>
      <c r="AV50" s="177"/>
      <c r="AW50" s="178"/>
      <c r="AX50" s="178"/>
      <c r="AY50" s="178"/>
      <c r="AZ50" s="178"/>
      <c r="BA50" s="178"/>
      <c r="BB50" s="178"/>
      <c r="BC50" s="178"/>
      <c r="BD50" s="178"/>
      <c r="BE50" s="178"/>
      <c r="BF50" s="178"/>
      <c r="BG50" s="178"/>
      <c r="BH50" s="178"/>
      <c r="BI50" s="178"/>
      <c r="BJ50" s="178"/>
      <c r="BK50" s="178"/>
      <c r="BL50" s="178"/>
      <c r="BM50" s="178"/>
      <c r="BN50" s="178"/>
      <c r="BO50" s="178"/>
      <c r="BP50" s="178"/>
      <c r="BQ50" s="178"/>
      <c r="BR50" s="178"/>
      <c r="BS50" s="178"/>
      <c r="BT50" s="178"/>
      <c r="BU50" s="175"/>
      <c r="BV50" s="175"/>
      <c r="BW50" s="175"/>
      <c r="BX50" s="175"/>
      <c r="BY50" s="175"/>
      <c r="BZ50" s="175"/>
      <c r="CA50" s="175"/>
      <c r="CB50" s="175"/>
      <c r="CC50" s="175"/>
      <c r="CD50" s="178"/>
      <c r="CE50" s="178"/>
      <c r="CF50" s="178"/>
      <c r="CG50" s="178"/>
      <c r="CH50" s="178"/>
      <c r="CI50" s="178"/>
      <c r="CJ50" s="178"/>
      <c r="CK50" s="178"/>
      <c r="CL50" s="178"/>
      <c r="CM50" s="178"/>
      <c r="CN50" s="178"/>
      <c r="CO50" s="178"/>
      <c r="CP50" s="178"/>
      <c r="CQ50" s="178"/>
      <c r="CR50" s="178"/>
      <c r="CS50" s="178"/>
      <c r="CT50" s="178"/>
      <c r="CU50" s="178"/>
      <c r="CV50" s="178"/>
      <c r="CW50" s="178"/>
      <c r="CX50" s="178"/>
      <c r="CY50" s="178"/>
      <c r="CZ50" s="178"/>
      <c r="DA50" s="178"/>
      <c r="DB50" s="178"/>
      <c r="DC50" s="178"/>
      <c r="DD50" s="178"/>
      <c r="DE50" s="178"/>
      <c r="DF50" s="178"/>
      <c r="DG50" s="178"/>
      <c r="DH50" s="178"/>
      <c r="DI50" s="178"/>
      <c r="DJ50" s="178"/>
      <c r="DK50" s="178"/>
      <c r="DL50" s="178"/>
      <c r="DM50" s="178"/>
      <c r="DN50" s="178"/>
      <c r="DO50" s="178"/>
      <c r="DP50" s="178"/>
      <c r="DQ50" s="178"/>
      <c r="DR50" s="178"/>
      <c r="DS50" s="178"/>
      <c r="DT50" s="178"/>
      <c r="DU50" s="178"/>
      <c r="DV50" s="178"/>
      <c r="DW50" s="178"/>
      <c r="DX50" s="178"/>
      <c r="DY50" s="178"/>
      <c r="DZ50" s="178"/>
      <c r="EA50" s="178"/>
      <c r="EB50" s="178"/>
      <c r="EC50" s="178"/>
      <c r="ED50" s="178"/>
      <c r="EE50" s="178"/>
      <c r="EF50" s="178"/>
      <c r="EG50" s="178"/>
      <c r="EH50" s="178"/>
      <c r="EI50" s="178"/>
      <c r="EJ50" s="178"/>
      <c r="EK50" s="178"/>
      <c r="EL50" s="178"/>
      <c r="EM50" s="178"/>
      <c r="EN50" s="178"/>
      <c r="EO50" s="178"/>
      <c r="EP50" s="178"/>
      <c r="EQ50" s="178"/>
      <c r="ER50" s="178"/>
      <c r="ES50" s="178"/>
      <c r="ET50" s="178"/>
      <c r="EU50" s="178"/>
      <c r="EV50" s="178"/>
      <c r="EW50" s="178"/>
      <c r="EX50" s="178"/>
      <c r="EY50" s="178"/>
      <c r="EZ50" s="178"/>
      <c r="FA50" s="178"/>
      <c r="FB50" s="178"/>
      <c r="FC50" s="178"/>
      <c r="FD50" s="178"/>
      <c r="FE50" s="178"/>
      <c r="FF50" s="178"/>
      <c r="FG50" s="178"/>
      <c r="FH50" s="178"/>
      <c r="FI50" s="178"/>
      <c r="FJ50" s="178"/>
      <c r="FK50" s="178"/>
      <c r="FL50" s="178"/>
      <c r="FM50" s="178"/>
      <c r="FN50" s="178"/>
      <c r="FO50" s="178"/>
      <c r="FP50" s="178"/>
      <c r="FQ50" s="178"/>
      <c r="FR50" s="178"/>
      <c r="FS50" s="178"/>
      <c r="FT50" s="178"/>
      <c r="FU50" s="178"/>
      <c r="FV50" s="178"/>
      <c r="FW50" s="178"/>
      <c r="FX50" s="178"/>
      <c r="FY50" s="178"/>
      <c r="FZ50" s="178"/>
      <c r="GA50" s="178"/>
      <c r="GB50" s="178"/>
      <c r="GC50" s="178"/>
      <c r="GD50" s="178"/>
      <c r="GE50" s="178"/>
      <c r="GF50" s="178"/>
      <c r="GG50" s="178"/>
      <c r="GH50" s="178"/>
      <c r="GI50" s="178"/>
      <c r="GJ50" s="178"/>
      <c r="GK50" s="178"/>
      <c r="GL50" s="178"/>
      <c r="GM50" s="178"/>
      <c r="GN50" s="178"/>
      <c r="GO50" s="175"/>
      <c r="GP50" s="175"/>
      <c r="GQ50" s="175"/>
      <c r="GR50" s="175"/>
      <c r="GS50" s="175"/>
      <c r="GT50" s="175"/>
      <c r="GU50" s="175"/>
      <c r="GV50" s="175"/>
      <c r="GW50" s="175"/>
    </row>
    <row r="51" s="8" customFormat="true" ht="10.5" hidden="false" customHeight="false" outlineLevel="0" collapsed="false">
      <c r="A51" s="177" t="s">
        <v>266</v>
      </c>
      <c r="B51" s="177"/>
      <c r="C51" s="177"/>
      <c r="D51" s="177"/>
      <c r="E51" s="177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77"/>
      <c r="T51" s="177"/>
      <c r="U51" s="177"/>
      <c r="V51" s="177"/>
      <c r="W51" s="177"/>
      <c r="X51" s="177"/>
      <c r="Y51" s="177"/>
      <c r="Z51" s="177"/>
      <c r="AA51" s="177"/>
      <c r="AB51" s="177"/>
      <c r="AC51" s="177"/>
      <c r="AD51" s="177"/>
      <c r="AE51" s="177"/>
      <c r="AF51" s="177"/>
      <c r="AG51" s="177"/>
      <c r="AH51" s="177"/>
      <c r="AI51" s="177"/>
      <c r="AJ51" s="177"/>
      <c r="AK51" s="177"/>
      <c r="AL51" s="177"/>
      <c r="AM51" s="177"/>
      <c r="AN51" s="177"/>
      <c r="AO51" s="177"/>
      <c r="AP51" s="177"/>
      <c r="AQ51" s="177"/>
      <c r="AR51" s="177"/>
      <c r="AS51" s="177"/>
      <c r="AT51" s="177"/>
      <c r="AU51" s="177"/>
      <c r="AV51" s="177"/>
      <c r="AW51" s="177"/>
      <c r="AX51" s="177"/>
      <c r="AY51" s="177"/>
      <c r="AZ51" s="177"/>
      <c r="BA51" s="177"/>
      <c r="BB51" s="177"/>
      <c r="BC51" s="177"/>
      <c r="BD51" s="177"/>
      <c r="BE51" s="177"/>
      <c r="BF51" s="177"/>
      <c r="BG51" s="177"/>
      <c r="BH51" s="177"/>
      <c r="BI51" s="177"/>
      <c r="BJ51" s="177"/>
      <c r="BK51" s="177"/>
      <c r="BL51" s="177"/>
      <c r="BM51" s="177"/>
      <c r="BN51" s="177"/>
      <c r="BO51" s="177"/>
      <c r="BP51" s="177"/>
      <c r="BQ51" s="177"/>
      <c r="BR51" s="177"/>
      <c r="BS51" s="177"/>
      <c r="BT51" s="177"/>
      <c r="BU51" s="177"/>
      <c r="BV51" s="177"/>
      <c r="BW51" s="177"/>
      <c r="BX51" s="177"/>
      <c r="BY51" s="177"/>
      <c r="BZ51" s="177"/>
      <c r="CA51" s="177"/>
      <c r="CB51" s="177"/>
      <c r="CC51" s="177"/>
      <c r="CD51" s="177"/>
      <c r="CE51" s="177"/>
      <c r="CF51" s="177"/>
      <c r="CG51" s="177"/>
      <c r="CH51" s="177"/>
      <c r="CI51" s="177"/>
      <c r="CJ51" s="177"/>
      <c r="CK51" s="177"/>
      <c r="CL51" s="177"/>
      <c r="CM51" s="177"/>
      <c r="CN51" s="177"/>
      <c r="CO51" s="177"/>
      <c r="CP51" s="177"/>
      <c r="CQ51" s="177"/>
      <c r="CR51" s="177"/>
      <c r="CS51" s="177"/>
      <c r="CT51" s="177"/>
      <c r="CU51" s="177"/>
      <c r="CV51" s="177"/>
      <c r="CW51" s="177"/>
      <c r="CX51" s="177"/>
      <c r="CY51" s="177"/>
      <c r="CZ51" s="177"/>
      <c r="DA51" s="177"/>
      <c r="DB51" s="177"/>
      <c r="DC51" s="177"/>
      <c r="DD51" s="177"/>
      <c r="DE51" s="177"/>
      <c r="DF51" s="177"/>
      <c r="DG51" s="177"/>
      <c r="DH51" s="177"/>
      <c r="DI51" s="177"/>
      <c r="DJ51" s="177"/>
      <c r="DK51" s="177"/>
      <c r="DL51" s="177"/>
      <c r="DM51" s="177"/>
      <c r="DN51" s="177"/>
      <c r="DO51" s="177"/>
      <c r="DP51" s="177"/>
      <c r="DQ51" s="177"/>
      <c r="DR51" s="177"/>
      <c r="DS51" s="177"/>
      <c r="DT51" s="177"/>
      <c r="DU51" s="177"/>
      <c r="DV51" s="177"/>
      <c r="DW51" s="177"/>
      <c r="DX51" s="177"/>
      <c r="DY51" s="177"/>
      <c r="DZ51" s="177"/>
      <c r="EA51" s="177"/>
      <c r="EB51" s="177"/>
      <c r="EC51" s="177"/>
      <c r="ED51" s="177"/>
      <c r="EE51" s="177"/>
      <c r="EF51" s="177"/>
      <c r="EG51" s="177"/>
      <c r="EH51" s="177"/>
      <c r="EI51" s="177"/>
      <c r="EJ51" s="177"/>
      <c r="EK51" s="177"/>
      <c r="EL51" s="177"/>
      <c r="EM51" s="177"/>
      <c r="EN51" s="177"/>
      <c r="EO51" s="177"/>
      <c r="EP51" s="177"/>
      <c r="EQ51" s="177"/>
      <c r="ER51" s="177"/>
      <c r="ES51" s="177"/>
      <c r="ET51" s="177"/>
      <c r="EU51" s="177"/>
      <c r="EV51" s="177"/>
      <c r="EW51" s="177"/>
      <c r="EX51" s="177"/>
      <c r="EY51" s="177"/>
      <c r="EZ51" s="177"/>
      <c r="FA51" s="177"/>
      <c r="FB51" s="177"/>
      <c r="FC51" s="177"/>
      <c r="FD51" s="177"/>
      <c r="FE51" s="177"/>
      <c r="FF51" s="177"/>
      <c r="FG51" s="177"/>
      <c r="FH51" s="177"/>
      <c r="FI51" s="177"/>
      <c r="FJ51" s="177"/>
      <c r="FK51" s="177"/>
      <c r="FL51" s="177"/>
      <c r="FM51" s="177"/>
      <c r="FN51" s="177"/>
      <c r="FO51" s="177"/>
      <c r="FP51" s="177"/>
      <c r="FQ51" s="177"/>
      <c r="FR51" s="177"/>
      <c r="FS51" s="177"/>
      <c r="FT51" s="177"/>
      <c r="FU51" s="177"/>
      <c r="FV51" s="177"/>
      <c r="FW51" s="177"/>
      <c r="FX51" s="177"/>
      <c r="FY51" s="177"/>
      <c r="FZ51" s="177"/>
      <c r="GA51" s="177"/>
      <c r="GB51" s="177"/>
      <c r="GC51" s="177"/>
      <c r="GD51" s="177"/>
      <c r="GE51" s="177"/>
      <c r="GF51" s="177"/>
      <c r="GG51" s="177"/>
      <c r="GH51" s="177"/>
      <c r="GI51" s="177"/>
      <c r="GJ51" s="177"/>
      <c r="GK51" s="177"/>
      <c r="GL51" s="177"/>
      <c r="GM51" s="177"/>
      <c r="GN51" s="177"/>
      <c r="GO51" s="177"/>
      <c r="GP51" s="177"/>
      <c r="GQ51" s="177"/>
      <c r="GR51" s="177"/>
      <c r="GS51" s="177"/>
      <c r="GT51" s="177"/>
      <c r="GU51" s="177"/>
      <c r="GV51" s="177"/>
      <c r="GW51" s="177"/>
    </row>
    <row r="52" s="8" customFormat="true" ht="42" hidden="false" customHeight="true" outlineLevel="0" collapsed="false">
      <c r="A52" s="176" t="s">
        <v>267</v>
      </c>
      <c r="B52" s="176"/>
      <c r="C52" s="176"/>
      <c r="D52" s="176"/>
      <c r="E52" s="179" t="s">
        <v>268</v>
      </c>
      <c r="F52" s="179"/>
      <c r="G52" s="179"/>
      <c r="H52" s="179"/>
      <c r="I52" s="179"/>
      <c r="J52" s="179"/>
      <c r="K52" s="179"/>
      <c r="L52" s="179"/>
      <c r="M52" s="179"/>
      <c r="N52" s="179"/>
      <c r="O52" s="179"/>
      <c r="P52" s="179"/>
      <c r="Q52" s="179"/>
      <c r="R52" s="179"/>
      <c r="S52" s="179"/>
      <c r="T52" s="179"/>
      <c r="U52" s="179"/>
      <c r="V52" s="179"/>
      <c r="W52" s="179"/>
      <c r="X52" s="179"/>
      <c r="Y52" s="177" t="s">
        <v>271</v>
      </c>
      <c r="Z52" s="177"/>
      <c r="AA52" s="177"/>
      <c r="AB52" s="177"/>
      <c r="AC52" s="177"/>
      <c r="AD52" s="177"/>
      <c r="AE52" s="177"/>
      <c r="AF52" s="177"/>
      <c r="AG52" s="177"/>
      <c r="AH52" s="177"/>
      <c r="AI52" s="177"/>
      <c r="AJ52" s="177"/>
      <c r="AK52" s="177" t="s">
        <v>261</v>
      </c>
      <c r="AL52" s="177"/>
      <c r="AM52" s="177"/>
      <c r="AN52" s="177"/>
      <c r="AO52" s="177"/>
      <c r="AP52" s="177"/>
      <c r="AQ52" s="177"/>
      <c r="AR52" s="177"/>
      <c r="AS52" s="177"/>
      <c r="AT52" s="177"/>
      <c r="AU52" s="177"/>
      <c r="AV52" s="177"/>
      <c r="AW52" s="178" t="s">
        <v>519</v>
      </c>
      <c r="AX52" s="178"/>
      <c r="AY52" s="178"/>
      <c r="AZ52" s="178"/>
      <c r="BA52" s="178"/>
      <c r="BB52" s="178"/>
      <c r="BC52" s="178"/>
      <c r="BD52" s="178"/>
      <c r="BE52" s="178" t="s">
        <v>519</v>
      </c>
      <c r="BF52" s="178"/>
      <c r="BG52" s="178"/>
      <c r="BH52" s="178"/>
      <c r="BI52" s="178"/>
      <c r="BJ52" s="178"/>
      <c r="BK52" s="178"/>
      <c r="BL52" s="178"/>
      <c r="BM52" s="178" t="s">
        <v>519</v>
      </c>
      <c r="BN52" s="178"/>
      <c r="BO52" s="178"/>
      <c r="BP52" s="178"/>
      <c r="BQ52" s="178"/>
      <c r="BR52" s="178"/>
      <c r="BS52" s="178"/>
      <c r="BT52" s="178"/>
      <c r="BU52" s="175" t="s">
        <v>519</v>
      </c>
      <c r="BV52" s="175"/>
      <c r="BW52" s="175"/>
      <c r="BX52" s="175"/>
      <c r="BY52" s="175"/>
      <c r="BZ52" s="175"/>
      <c r="CA52" s="175"/>
      <c r="CB52" s="175"/>
      <c r="CC52" s="175"/>
      <c r="CD52" s="178" t="n">
        <v>10.234</v>
      </c>
      <c r="CE52" s="178"/>
      <c r="CF52" s="178"/>
      <c r="CG52" s="178"/>
      <c r="CH52" s="178"/>
      <c r="CI52" s="178"/>
      <c r="CJ52" s="178"/>
      <c r="CK52" s="178"/>
      <c r="CL52" s="178"/>
      <c r="CM52" s="178"/>
      <c r="CN52" s="178"/>
      <c r="CO52" s="178"/>
      <c r="CP52" s="178"/>
      <c r="CQ52" s="178"/>
      <c r="CR52" s="178"/>
      <c r="CS52" s="178"/>
      <c r="CT52" s="178"/>
      <c r="CU52" s="178"/>
      <c r="CV52" s="178"/>
      <c r="CW52" s="178"/>
      <c r="CX52" s="178"/>
      <c r="CY52" s="178"/>
      <c r="CZ52" s="178"/>
      <c r="DA52" s="178"/>
      <c r="DB52" s="178"/>
      <c r="DC52" s="178"/>
      <c r="DD52" s="178"/>
      <c r="DE52" s="178"/>
      <c r="DF52" s="178"/>
      <c r="DG52" s="178"/>
      <c r="DH52" s="178"/>
      <c r="DI52" s="178"/>
      <c r="DJ52" s="178"/>
      <c r="DK52" s="178"/>
      <c r="DL52" s="178"/>
      <c r="DM52" s="178"/>
      <c r="DN52" s="178"/>
      <c r="DO52" s="178"/>
      <c r="DP52" s="178"/>
      <c r="DQ52" s="178"/>
      <c r="DR52" s="178"/>
      <c r="DS52" s="178"/>
      <c r="DT52" s="178"/>
      <c r="DU52" s="178"/>
      <c r="DV52" s="178"/>
      <c r="DW52" s="178"/>
      <c r="DX52" s="178"/>
      <c r="DY52" s="178"/>
      <c r="DZ52" s="178"/>
      <c r="EA52" s="178"/>
      <c r="EB52" s="178"/>
      <c r="EC52" s="178"/>
      <c r="ED52" s="178"/>
      <c r="EE52" s="178"/>
      <c r="EF52" s="178"/>
      <c r="EG52" s="178"/>
      <c r="EH52" s="178"/>
      <c r="EI52" s="178"/>
      <c r="EJ52" s="178"/>
      <c r="EK52" s="178"/>
      <c r="EL52" s="178"/>
      <c r="EM52" s="178"/>
      <c r="EN52" s="178"/>
      <c r="EO52" s="178"/>
      <c r="EP52" s="178"/>
      <c r="EQ52" s="178"/>
      <c r="ER52" s="178"/>
      <c r="ES52" s="178"/>
      <c r="ET52" s="178"/>
      <c r="EU52" s="178"/>
      <c r="EV52" s="178"/>
      <c r="EW52" s="178"/>
      <c r="EX52" s="178"/>
      <c r="EY52" s="178"/>
      <c r="EZ52" s="178"/>
      <c r="FA52" s="178"/>
      <c r="FB52" s="178"/>
      <c r="FC52" s="178"/>
      <c r="FD52" s="178"/>
      <c r="FE52" s="178"/>
      <c r="FF52" s="178"/>
      <c r="FG52" s="178"/>
      <c r="FH52" s="178"/>
      <c r="FI52" s="178"/>
      <c r="FJ52" s="178"/>
      <c r="FK52" s="178"/>
      <c r="FL52" s="178"/>
      <c r="FM52" s="178"/>
      <c r="FN52" s="178"/>
      <c r="FO52" s="178"/>
      <c r="FP52" s="178"/>
      <c r="FQ52" s="178"/>
      <c r="FR52" s="178"/>
      <c r="FS52" s="178"/>
      <c r="FT52" s="178"/>
      <c r="FU52" s="178"/>
      <c r="FV52" s="178"/>
      <c r="FW52" s="178"/>
      <c r="FX52" s="178"/>
      <c r="FY52" s="178"/>
      <c r="FZ52" s="178"/>
      <c r="GA52" s="178"/>
      <c r="GB52" s="178"/>
      <c r="GC52" s="178"/>
      <c r="GD52" s="178"/>
      <c r="GE52" s="178"/>
      <c r="GF52" s="178"/>
      <c r="GG52" s="178"/>
      <c r="GH52" s="178"/>
      <c r="GI52" s="178"/>
      <c r="GJ52" s="178"/>
      <c r="GK52" s="178"/>
      <c r="GL52" s="178"/>
      <c r="GM52" s="178"/>
      <c r="GN52" s="178"/>
      <c r="GO52" s="175"/>
      <c r="GP52" s="175"/>
      <c r="GQ52" s="175"/>
      <c r="GR52" s="175"/>
      <c r="GS52" s="175"/>
      <c r="GT52" s="175"/>
      <c r="GU52" s="175"/>
      <c r="GV52" s="175"/>
      <c r="GW52" s="175"/>
    </row>
    <row r="53" s="8" customFormat="true" ht="10.5" hidden="false" customHeight="true" outlineLevel="0" collapsed="false">
      <c r="A53" s="176" t="s">
        <v>523</v>
      </c>
      <c r="B53" s="176"/>
      <c r="C53" s="176"/>
      <c r="D53" s="176"/>
      <c r="E53" s="175"/>
      <c r="F53" s="175"/>
      <c r="G53" s="175"/>
      <c r="H53" s="175"/>
      <c r="I53" s="175"/>
      <c r="J53" s="175"/>
      <c r="K53" s="175"/>
      <c r="L53" s="175"/>
      <c r="M53" s="175"/>
      <c r="N53" s="175"/>
      <c r="O53" s="175"/>
      <c r="P53" s="175"/>
      <c r="Q53" s="175"/>
      <c r="R53" s="175"/>
      <c r="S53" s="175"/>
      <c r="T53" s="175"/>
      <c r="U53" s="175"/>
      <c r="V53" s="175"/>
      <c r="W53" s="175"/>
      <c r="X53" s="175"/>
      <c r="Y53" s="177"/>
      <c r="Z53" s="177"/>
      <c r="AA53" s="177"/>
      <c r="AB53" s="177"/>
      <c r="AC53" s="177"/>
      <c r="AD53" s="177"/>
      <c r="AE53" s="177"/>
      <c r="AF53" s="177"/>
      <c r="AG53" s="177"/>
      <c r="AH53" s="177"/>
      <c r="AI53" s="177"/>
      <c r="AJ53" s="177"/>
      <c r="AK53" s="177"/>
      <c r="AL53" s="177"/>
      <c r="AM53" s="177"/>
      <c r="AN53" s="177"/>
      <c r="AO53" s="177"/>
      <c r="AP53" s="177"/>
      <c r="AQ53" s="177"/>
      <c r="AR53" s="177"/>
      <c r="AS53" s="177"/>
      <c r="AT53" s="177"/>
      <c r="AU53" s="177"/>
      <c r="AV53" s="177"/>
      <c r="AW53" s="178"/>
      <c r="AX53" s="178"/>
      <c r="AY53" s="178"/>
      <c r="AZ53" s="178"/>
      <c r="BA53" s="178"/>
      <c r="BB53" s="178"/>
      <c r="BC53" s="178"/>
      <c r="BD53" s="178"/>
      <c r="BE53" s="178"/>
      <c r="BF53" s="178"/>
      <c r="BG53" s="178"/>
      <c r="BH53" s="178"/>
      <c r="BI53" s="178"/>
      <c r="BJ53" s="178"/>
      <c r="BK53" s="178"/>
      <c r="BL53" s="178"/>
      <c r="BM53" s="178"/>
      <c r="BN53" s="178"/>
      <c r="BO53" s="178"/>
      <c r="BP53" s="178"/>
      <c r="BQ53" s="178"/>
      <c r="BR53" s="178"/>
      <c r="BS53" s="178"/>
      <c r="BT53" s="178"/>
      <c r="BU53" s="175"/>
      <c r="BV53" s="175"/>
      <c r="BW53" s="175"/>
      <c r="BX53" s="175"/>
      <c r="BY53" s="175"/>
      <c r="BZ53" s="175"/>
      <c r="CA53" s="175"/>
      <c r="CB53" s="175"/>
      <c r="CC53" s="175"/>
      <c r="CD53" s="178"/>
      <c r="CE53" s="178"/>
      <c r="CF53" s="178"/>
      <c r="CG53" s="178"/>
      <c r="CH53" s="178"/>
      <c r="CI53" s="178"/>
      <c r="CJ53" s="178"/>
      <c r="CK53" s="178"/>
      <c r="CL53" s="178"/>
      <c r="CM53" s="178"/>
      <c r="CN53" s="178"/>
      <c r="CO53" s="178"/>
      <c r="CP53" s="178"/>
      <c r="CQ53" s="178"/>
      <c r="CR53" s="178"/>
      <c r="CS53" s="178"/>
      <c r="CT53" s="178"/>
      <c r="CU53" s="178"/>
      <c r="CV53" s="178"/>
      <c r="CW53" s="178"/>
      <c r="CX53" s="178"/>
      <c r="CY53" s="178"/>
      <c r="CZ53" s="178"/>
      <c r="DA53" s="178"/>
      <c r="DB53" s="178"/>
      <c r="DC53" s="178"/>
      <c r="DD53" s="178"/>
      <c r="DE53" s="178"/>
      <c r="DF53" s="178"/>
      <c r="DG53" s="178"/>
      <c r="DH53" s="178"/>
      <c r="DI53" s="178"/>
      <c r="DJ53" s="178"/>
      <c r="DK53" s="178"/>
      <c r="DL53" s="178"/>
      <c r="DM53" s="178"/>
      <c r="DN53" s="178"/>
      <c r="DO53" s="178"/>
      <c r="DP53" s="178"/>
      <c r="DQ53" s="178"/>
      <c r="DR53" s="178"/>
      <c r="DS53" s="178"/>
      <c r="DT53" s="178"/>
      <c r="DU53" s="178"/>
      <c r="DV53" s="178"/>
      <c r="DW53" s="178"/>
      <c r="DX53" s="178"/>
      <c r="DY53" s="178"/>
      <c r="DZ53" s="178"/>
      <c r="EA53" s="178"/>
      <c r="EB53" s="178"/>
      <c r="EC53" s="178"/>
      <c r="ED53" s="178"/>
      <c r="EE53" s="178"/>
      <c r="EF53" s="178"/>
      <c r="EG53" s="178"/>
      <c r="EH53" s="178"/>
      <c r="EI53" s="178"/>
      <c r="EJ53" s="178"/>
      <c r="EK53" s="178"/>
      <c r="EL53" s="178"/>
      <c r="EM53" s="178"/>
      <c r="EN53" s="178"/>
      <c r="EO53" s="178"/>
      <c r="EP53" s="178"/>
      <c r="EQ53" s="178"/>
      <c r="ER53" s="178"/>
      <c r="ES53" s="178"/>
      <c r="ET53" s="178"/>
      <c r="EU53" s="178"/>
      <c r="EV53" s="178"/>
      <c r="EW53" s="178"/>
      <c r="EX53" s="178"/>
      <c r="EY53" s="178"/>
      <c r="EZ53" s="178"/>
      <c r="FA53" s="178"/>
      <c r="FB53" s="178"/>
      <c r="FC53" s="178"/>
      <c r="FD53" s="178"/>
      <c r="FE53" s="178"/>
      <c r="FF53" s="178"/>
      <c r="FG53" s="178"/>
      <c r="FH53" s="178"/>
      <c r="FI53" s="178"/>
      <c r="FJ53" s="178"/>
      <c r="FK53" s="178"/>
      <c r="FL53" s="178"/>
      <c r="FM53" s="178"/>
      <c r="FN53" s="178"/>
      <c r="FO53" s="178"/>
      <c r="FP53" s="178"/>
      <c r="FQ53" s="178"/>
      <c r="FR53" s="178"/>
      <c r="FS53" s="178"/>
      <c r="FT53" s="178"/>
      <c r="FU53" s="178"/>
      <c r="FV53" s="178"/>
      <c r="FW53" s="178"/>
      <c r="FX53" s="178"/>
      <c r="FY53" s="178"/>
      <c r="FZ53" s="178"/>
      <c r="GA53" s="178"/>
      <c r="GB53" s="178"/>
      <c r="GC53" s="178"/>
      <c r="GD53" s="178"/>
      <c r="GE53" s="178"/>
      <c r="GF53" s="178"/>
      <c r="GG53" s="178"/>
      <c r="GH53" s="178"/>
      <c r="GI53" s="178"/>
      <c r="GJ53" s="178"/>
      <c r="GK53" s="178"/>
      <c r="GL53" s="178"/>
      <c r="GM53" s="178"/>
      <c r="GN53" s="178"/>
      <c r="GO53" s="175"/>
      <c r="GP53" s="175"/>
      <c r="GQ53" s="175"/>
      <c r="GR53" s="175"/>
      <c r="GS53" s="175"/>
      <c r="GT53" s="175"/>
      <c r="GU53" s="175"/>
      <c r="GV53" s="175"/>
      <c r="GW53" s="175"/>
    </row>
    <row r="54" s="8" customFormat="true" ht="10.5" hidden="false" customHeight="true" outlineLevel="0" collapsed="false">
      <c r="A54" s="177" t="s">
        <v>272</v>
      </c>
      <c r="B54" s="177"/>
      <c r="C54" s="177"/>
      <c r="D54" s="177"/>
      <c r="E54" s="177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D54" s="177"/>
      <c r="AE54" s="177"/>
      <c r="AF54" s="177"/>
      <c r="AG54" s="177"/>
      <c r="AH54" s="177"/>
      <c r="AI54" s="177"/>
      <c r="AJ54" s="177"/>
      <c r="AK54" s="177"/>
      <c r="AL54" s="177"/>
      <c r="AM54" s="177"/>
      <c r="AN54" s="177"/>
      <c r="AO54" s="177"/>
      <c r="AP54" s="177"/>
      <c r="AQ54" s="177"/>
      <c r="AR54" s="177"/>
      <c r="AS54" s="177"/>
      <c r="AT54" s="177"/>
      <c r="AU54" s="177"/>
      <c r="AV54" s="177"/>
      <c r="AW54" s="178"/>
      <c r="AX54" s="178"/>
      <c r="AY54" s="178"/>
      <c r="AZ54" s="178"/>
      <c r="BA54" s="178"/>
      <c r="BB54" s="178"/>
      <c r="BC54" s="178"/>
      <c r="BD54" s="178"/>
      <c r="BE54" s="178"/>
      <c r="BF54" s="178"/>
      <c r="BG54" s="178"/>
      <c r="BH54" s="178"/>
      <c r="BI54" s="178"/>
      <c r="BJ54" s="178"/>
      <c r="BK54" s="178"/>
      <c r="BL54" s="178"/>
      <c r="BM54" s="178"/>
      <c r="BN54" s="178"/>
      <c r="BO54" s="178"/>
      <c r="BP54" s="178"/>
      <c r="BQ54" s="178"/>
      <c r="BR54" s="178"/>
      <c r="BS54" s="178"/>
      <c r="BT54" s="178"/>
      <c r="BU54" s="175"/>
      <c r="BV54" s="175"/>
      <c r="BW54" s="175"/>
      <c r="BX54" s="175"/>
      <c r="BY54" s="175"/>
      <c r="BZ54" s="175"/>
      <c r="CA54" s="175"/>
      <c r="CB54" s="175"/>
      <c r="CC54" s="175"/>
      <c r="CD54" s="178"/>
      <c r="CE54" s="178"/>
      <c r="CF54" s="178"/>
      <c r="CG54" s="178"/>
      <c r="CH54" s="178"/>
      <c r="CI54" s="178"/>
      <c r="CJ54" s="178"/>
      <c r="CK54" s="178"/>
      <c r="CL54" s="178"/>
      <c r="CM54" s="178"/>
      <c r="CN54" s="178"/>
      <c r="CO54" s="178"/>
      <c r="CP54" s="178"/>
      <c r="CQ54" s="178"/>
      <c r="CR54" s="178"/>
      <c r="CS54" s="178"/>
      <c r="CT54" s="178"/>
      <c r="CU54" s="178"/>
      <c r="CV54" s="178"/>
      <c r="CW54" s="178"/>
      <c r="CX54" s="178"/>
      <c r="CY54" s="178"/>
      <c r="CZ54" s="178"/>
      <c r="DA54" s="178"/>
      <c r="DB54" s="178"/>
      <c r="DC54" s="178"/>
      <c r="DD54" s="178"/>
      <c r="DE54" s="178"/>
      <c r="DF54" s="178"/>
      <c r="DG54" s="178"/>
      <c r="DH54" s="178"/>
      <c r="DI54" s="178"/>
      <c r="DJ54" s="178"/>
      <c r="DK54" s="178"/>
      <c r="DL54" s="178"/>
      <c r="DM54" s="178"/>
      <c r="DN54" s="178"/>
      <c r="DO54" s="178"/>
      <c r="DP54" s="178"/>
      <c r="DQ54" s="178"/>
      <c r="DR54" s="178"/>
      <c r="DS54" s="178"/>
      <c r="DT54" s="178"/>
      <c r="DU54" s="178"/>
      <c r="DV54" s="178"/>
      <c r="DW54" s="178"/>
      <c r="DX54" s="178"/>
      <c r="DY54" s="178"/>
      <c r="DZ54" s="178"/>
      <c r="EA54" s="178"/>
      <c r="EB54" s="178"/>
      <c r="EC54" s="178"/>
      <c r="ED54" s="178"/>
      <c r="EE54" s="178"/>
      <c r="EF54" s="178"/>
      <c r="EG54" s="178"/>
      <c r="EH54" s="178"/>
      <c r="EI54" s="178"/>
      <c r="EJ54" s="178"/>
      <c r="EK54" s="178"/>
      <c r="EL54" s="178"/>
      <c r="EM54" s="178"/>
      <c r="EN54" s="178"/>
      <c r="EO54" s="178"/>
      <c r="EP54" s="178"/>
      <c r="EQ54" s="178"/>
      <c r="ER54" s="178"/>
      <c r="ES54" s="178"/>
      <c r="ET54" s="178"/>
      <c r="EU54" s="178"/>
      <c r="EV54" s="178"/>
      <c r="EW54" s="178"/>
      <c r="EX54" s="178"/>
      <c r="EY54" s="178"/>
      <c r="EZ54" s="178"/>
      <c r="FA54" s="178"/>
      <c r="FB54" s="178"/>
      <c r="FC54" s="178"/>
      <c r="FD54" s="178"/>
      <c r="FE54" s="178"/>
      <c r="FF54" s="178"/>
      <c r="FG54" s="178"/>
      <c r="FH54" s="178"/>
      <c r="FI54" s="178"/>
      <c r="FJ54" s="178"/>
      <c r="FK54" s="178"/>
      <c r="FL54" s="178"/>
      <c r="FM54" s="178"/>
      <c r="FN54" s="178"/>
      <c r="FO54" s="178"/>
      <c r="FP54" s="178"/>
      <c r="FQ54" s="178"/>
      <c r="FR54" s="178"/>
      <c r="FS54" s="178"/>
      <c r="FT54" s="178"/>
      <c r="FU54" s="178"/>
      <c r="FV54" s="178"/>
      <c r="FW54" s="178"/>
      <c r="FX54" s="178"/>
      <c r="FY54" s="178"/>
      <c r="FZ54" s="178"/>
      <c r="GA54" s="178"/>
      <c r="GB54" s="178"/>
      <c r="GC54" s="178"/>
      <c r="GD54" s="178"/>
      <c r="GE54" s="178"/>
      <c r="GF54" s="178"/>
      <c r="GG54" s="178"/>
      <c r="GH54" s="178"/>
      <c r="GI54" s="178"/>
      <c r="GJ54" s="178"/>
      <c r="GK54" s="178"/>
      <c r="GL54" s="178"/>
      <c r="GM54" s="178"/>
      <c r="GN54" s="178"/>
      <c r="GO54" s="175"/>
      <c r="GP54" s="175"/>
      <c r="GQ54" s="175"/>
      <c r="GR54" s="175"/>
      <c r="GS54" s="175"/>
      <c r="GT54" s="175"/>
      <c r="GU54" s="175"/>
      <c r="GV54" s="175"/>
      <c r="GW54" s="175"/>
    </row>
    <row r="55" s="8" customFormat="true" ht="10.5" hidden="false" customHeight="false" outlineLevel="0" collapsed="false">
      <c r="A55" s="177" t="s">
        <v>273</v>
      </c>
      <c r="B55" s="177"/>
      <c r="C55" s="177"/>
      <c r="D55" s="177"/>
      <c r="E55" s="177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77"/>
      <c r="T55" s="177"/>
      <c r="U55" s="177"/>
      <c r="V55" s="177"/>
      <c r="W55" s="177"/>
      <c r="X55" s="177"/>
      <c r="Y55" s="177"/>
      <c r="Z55" s="177"/>
      <c r="AA55" s="177"/>
      <c r="AB55" s="177"/>
      <c r="AC55" s="177"/>
      <c r="AD55" s="177"/>
      <c r="AE55" s="177"/>
      <c r="AF55" s="177"/>
      <c r="AG55" s="177"/>
      <c r="AH55" s="177"/>
      <c r="AI55" s="177"/>
      <c r="AJ55" s="177"/>
      <c r="AK55" s="177"/>
      <c r="AL55" s="177"/>
      <c r="AM55" s="177"/>
      <c r="AN55" s="177"/>
      <c r="AO55" s="177"/>
      <c r="AP55" s="177"/>
      <c r="AQ55" s="177"/>
      <c r="AR55" s="177"/>
      <c r="AS55" s="177"/>
      <c r="AT55" s="177"/>
      <c r="AU55" s="177"/>
      <c r="AV55" s="177"/>
      <c r="AW55" s="177"/>
      <c r="AX55" s="177"/>
      <c r="AY55" s="177"/>
      <c r="AZ55" s="177"/>
      <c r="BA55" s="177"/>
      <c r="BB55" s="177"/>
      <c r="BC55" s="177"/>
      <c r="BD55" s="177"/>
      <c r="BE55" s="177"/>
      <c r="BF55" s="177"/>
      <c r="BG55" s="177"/>
      <c r="BH55" s="177"/>
      <c r="BI55" s="177"/>
      <c r="BJ55" s="177"/>
      <c r="BK55" s="177"/>
      <c r="BL55" s="177"/>
      <c r="BM55" s="177"/>
      <c r="BN55" s="177"/>
      <c r="BO55" s="177"/>
      <c r="BP55" s="177"/>
      <c r="BQ55" s="177"/>
      <c r="BR55" s="177"/>
      <c r="BS55" s="177"/>
      <c r="BT55" s="177"/>
      <c r="BU55" s="177"/>
      <c r="BV55" s="177"/>
      <c r="BW55" s="177"/>
      <c r="BX55" s="177"/>
      <c r="BY55" s="177"/>
      <c r="BZ55" s="177"/>
      <c r="CA55" s="177"/>
      <c r="CB55" s="177"/>
      <c r="CC55" s="177"/>
      <c r="CD55" s="177"/>
      <c r="CE55" s="177"/>
      <c r="CF55" s="177"/>
      <c r="CG55" s="177"/>
      <c r="CH55" s="177"/>
      <c r="CI55" s="177"/>
      <c r="CJ55" s="177"/>
      <c r="CK55" s="177"/>
      <c r="CL55" s="177"/>
      <c r="CM55" s="177"/>
      <c r="CN55" s="177"/>
      <c r="CO55" s="177"/>
      <c r="CP55" s="177"/>
      <c r="CQ55" s="177"/>
      <c r="CR55" s="177"/>
      <c r="CS55" s="177"/>
      <c r="CT55" s="177"/>
      <c r="CU55" s="177"/>
      <c r="CV55" s="177"/>
      <c r="CW55" s="177"/>
      <c r="CX55" s="177"/>
      <c r="CY55" s="177"/>
      <c r="CZ55" s="177"/>
      <c r="DA55" s="177"/>
      <c r="DB55" s="177"/>
      <c r="DC55" s="177"/>
      <c r="DD55" s="177"/>
      <c r="DE55" s="177"/>
      <c r="DF55" s="177"/>
      <c r="DG55" s="177"/>
      <c r="DH55" s="177"/>
      <c r="DI55" s="177"/>
      <c r="DJ55" s="177"/>
      <c r="DK55" s="177"/>
      <c r="DL55" s="177"/>
      <c r="DM55" s="177"/>
      <c r="DN55" s="177"/>
      <c r="DO55" s="177"/>
      <c r="DP55" s="177"/>
      <c r="DQ55" s="177"/>
      <c r="DR55" s="177"/>
      <c r="DS55" s="177"/>
      <c r="DT55" s="177"/>
      <c r="DU55" s="177"/>
      <c r="DV55" s="177"/>
      <c r="DW55" s="177"/>
      <c r="DX55" s="177"/>
      <c r="DY55" s="177"/>
      <c r="DZ55" s="177"/>
      <c r="EA55" s="177"/>
      <c r="EB55" s="177"/>
      <c r="EC55" s="177"/>
      <c r="ED55" s="177"/>
      <c r="EE55" s="177"/>
      <c r="EF55" s="177"/>
      <c r="EG55" s="177"/>
      <c r="EH55" s="177"/>
      <c r="EI55" s="177"/>
      <c r="EJ55" s="177"/>
      <c r="EK55" s="177"/>
      <c r="EL55" s="177"/>
      <c r="EM55" s="177"/>
      <c r="EN55" s="177"/>
      <c r="EO55" s="177"/>
      <c r="EP55" s="177"/>
      <c r="EQ55" s="177"/>
      <c r="ER55" s="177"/>
      <c r="ES55" s="177"/>
      <c r="ET55" s="177"/>
      <c r="EU55" s="177"/>
      <c r="EV55" s="177"/>
      <c r="EW55" s="177"/>
      <c r="EX55" s="177"/>
      <c r="EY55" s="177"/>
      <c r="EZ55" s="177"/>
      <c r="FA55" s="177"/>
      <c r="FB55" s="177"/>
      <c r="FC55" s="177"/>
      <c r="FD55" s="177"/>
      <c r="FE55" s="177"/>
      <c r="FF55" s="177"/>
      <c r="FG55" s="177"/>
      <c r="FH55" s="177"/>
      <c r="FI55" s="177"/>
      <c r="FJ55" s="177"/>
      <c r="FK55" s="177"/>
      <c r="FL55" s="177"/>
      <c r="FM55" s="177"/>
      <c r="FN55" s="177"/>
      <c r="FO55" s="177"/>
      <c r="FP55" s="177"/>
      <c r="FQ55" s="177"/>
      <c r="FR55" s="177"/>
      <c r="FS55" s="177"/>
      <c r="FT55" s="177"/>
      <c r="FU55" s="177"/>
      <c r="FV55" s="177"/>
      <c r="FW55" s="177"/>
      <c r="FX55" s="177"/>
      <c r="FY55" s="177"/>
      <c r="FZ55" s="177"/>
      <c r="GA55" s="177"/>
      <c r="GB55" s="177"/>
      <c r="GC55" s="177"/>
      <c r="GD55" s="177"/>
      <c r="GE55" s="177"/>
      <c r="GF55" s="177"/>
      <c r="GG55" s="177"/>
      <c r="GH55" s="177"/>
      <c r="GI55" s="177"/>
      <c r="GJ55" s="177"/>
      <c r="GK55" s="177"/>
      <c r="GL55" s="177"/>
      <c r="GM55" s="177"/>
      <c r="GN55" s="177"/>
      <c r="GO55" s="177"/>
      <c r="GP55" s="177"/>
      <c r="GQ55" s="177"/>
      <c r="GR55" s="177"/>
      <c r="GS55" s="177"/>
      <c r="GT55" s="177"/>
      <c r="GU55" s="177"/>
      <c r="GV55" s="177"/>
      <c r="GW55" s="177"/>
    </row>
    <row r="56" s="8" customFormat="true" ht="10.5" hidden="false" customHeight="true" outlineLevel="0" collapsed="false">
      <c r="A56" s="176" t="s">
        <v>274</v>
      </c>
      <c r="B56" s="176"/>
      <c r="C56" s="176"/>
      <c r="D56" s="176"/>
      <c r="E56" s="175"/>
      <c r="F56" s="175"/>
      <c r="G56" s="175"/>
      <c r="H56" s="175"/>
      <c r="I56" s="175"/>
      <c r="J56" s="175"/>
      <c r="K56" s="175"/>
      <c r="L56" s="175"/>
      <c r="M56" s="175"/>
      <c r="N56" s="175"/>
      <c r="O56" s="175"/>
      <c r="P56" s="175"/>
      <c r="Q56" s="175"/>
      <c r="R56" s="175"/>
      <c r="S56" s="175"/>
      <c r="T56" s="175"/>
      <c r="U56" s="175"/>
      <c r="V56" s="175"/>
      <c r="W56" s="175"/>
      <c r="X56" s="175"/>
      <c r="Y56" s="177"/>
      <c r="Z56" s="177"/>
      <c r="AA56" s="177"/>
      <c r="AB56" s="177"/>
      <c r="AC56" s="177"/>
      <c r="AD56" s="177"/>
      <c r="AE56" s="177"/>
      <c r="AF56" s="177"/>
      <c r="AG56" s="177"/>
      <c r="AH56" s="177"/>
      <c r="AI56" s="177"/>
      <c r="AJ56" s="177"/>
      <c r="AK56" s="177"/>
      <c r="AL56" s="177"/>
      <c r="AM56" s="177"/>
      <c r="AN56" s="177"/>
      <c r="AO56" s="177"/>
      <c r="AP56" s="177"/>
      <c r="AQ56" s="177"/>
      <c r="AR56" s="177"/>
      <c r="AS56" s="177"/>
      <c r="AT56" s="177"/>
      <c r="AU56" s="177"/>
      <c r="AV56" s="177"/>
      <c r="AW56" s="178"/>
      <c r="AX56" s="178"/>
      <c r="AY56" s="178"/>
      <c r="AZ56" s="178"/>
      <c r="BA56" s="178"/>
      <c r="BB56" s="178"/>
      <c r="BC56" s="178"/>
      <c r="BD56" s="178"/>
      <c r="BE56" s="178"/>
      <c r="BF56" s="178"/>
      <c r="BG56" s="178"/>
      <c r="BH56" s="178"/>
      <c r="BI56" s="178"/>
      <c r="BJ56" s="178"/>
      <c r="BK56" s="178"/>
      <c r="BL56" s="178"/>
      <c r="BM56" s="178"/>
      <c r="BN56" s="178"/>
      <c r="BO56" s="178"/>
      <c r="BP56" s="178"/>
      <c r="BQ56" s="178"/>
      <c r="BR56" s="178"/>
      <c r="BS56" s="178"/>
      <c r="BT56" s="178"/>
      <c r="BU56" s="175"/>
      <c r="BV56" s="175"/>
      <c r="BW56" s="175"/>
      <c r="BX56" s="175"/>
      <c r="BY56" s="175"/>
      <c r="BZ56" s="175"/>
      <c r="CA56" s="175"/>
      <c r="CB56" s="175"/>
      <c r="CC56" s="175"/>
      <c r="CD56" s="178"/>
      <c r="CE56" s="178"/>
      <c r="CF56" s="178"/>
      <c r="CG56" s="178"/>
      <c r="CH56" s="178"/>
      <c r="CI56" s="178"/>
      <c r="CJ56" s="178"/>
      <c r="CK56" s="178"/>
      <c r="CL56" s="178"/>
      <c r="CM56" s="178"/>
      <c r="CN56" s="178"/>
      <c r="CO56" s="178"/>
      <c r="CP56" s="178"/>
      <c r="CQ56" s="178"/>
      <c r="CR56" s="178"/>
      <c r="CS56" s="178"/>
      <c r="CT56" s="178"/>
      <c r="CU56" s="178"/>
      <c r="CV56" s="178"/>
      <c r="CW56" s="178"/>
      <c r="CX56" s="178"/>
      <c r="CY56" s="178"/>
      <c r="CZ56" s="178"/>
      <c r="DA56" s="178"/>
      <c r="DB56" s="178"/>
      <c r="DC56" s="178"/>
      <c r="DD56" s="178"/>
      <c r="DE56" s="178"/>
      <c r="DF56" s="178"/>
      <c r="DG56" s="178"/>
      <c r="DH56" s="178"/>
      <c r="DI56" s="178"/>
      <c r="DJ56" s="178"/>
      <c r="DK56" s="178"/>
      <c r="DL56" s="178"/>
      <c r="DM56" s="178"/>
      <c r="DN56" s="178"/>
      <c r="DO56" s="178"/>
      <c r="DP56" s="178"/>
      <c r="DQ56" s="178"/>
      <c r="DR56" s="178"/>
      <c r="DS56" s="178"/>
      <c r="DT56" s="178"/>
      <c r="DU56" s="178"/>
      <c r="DV56" s="178"/>
      <c r="DW56" s="178"/>
      <c r="DX56" s="178"/>
      <c r="DY56" s="178"/>
      <c r="DZ56" s="178"/>
      <c r="EA56" s="178"/>
      <c r="EB56" s="178"/>
      <c r="EC56" s="178"/>
      <c r="ED56" s="178"/>
      <c r="EE56" s="178"/>
      <c r="EF56" s="178"/>
      <c r="EG56" s="178"/>
      <c r="EH56" s="178"/>
      <c r="EI56" s="178"/>
      <c r="EJ56" s="178"/>
      <c r="EK56" s="178"/>
      <c r="EL56" s="178"/>
      <c r="EM56" s="178"/>
      <c r="EN56" s="178"/>
      <c r="EO56" s="178"/>
      <c r="EP56" s="178"/>
      <c r="EQ56" s="178"/>
      <c r="ER56" s="178"/>
      <c r="ES56" s="178"/>
      <c r="ET56" s="178"/>
      <c r="EU56" s="178"/>
      <c r="EV56" s="178"/>
      <c r="EW56" s="178"/>
      <c r="EX56" s="178"/>
      <c r="EY56" s="178"/>
      <c r="EZ56" s="178"/>
      <c r="FA56" s="178"/>
      <c r="FB56" s="178"/>
      <c r="FC56" s="178"/>
      <c r="FD56" s="178"/>
      <c r="FE56" s="178"/>
      <c r="FF56" s="178"/>
      <c r="FG56" s="178"/>
      <c r="FH56" s="178"/>
      <c r="FI56" s="178"/>
      <c r="FJ56" s="178"/>
      <c r="FK56" s="178"/>
      <c r="FL56" s="178"/>
      <c r="FM56" s="178"/>
      <c r="FN56" s="178"/>
      <c r="FO56" s="178"/>
      <c r="FP56" s="178"/>
      <c r="FQ56" s="178"/>
      <c r="FR56" s="178"/>
      <c r="FS56" s="178"/>
      <c r="FT56" s="178"/>
      <c r="FU56" s="178"/>
      <c r="FV56" s="178"/>
      <c r="FW56" s="178"/>
      <c r="FX56" s="178"/>
      <c r="FY56" s="178"/>
      <c r="FZ56" s="178"/>
      <c r="GA56" s="178"/>
      <c r="GB56" s="178"/>
      <c r="GC56" s="178"/>
      <c r="GD56" s="178"/>
      <c r="GE56" s="178"/>
      <c r="GF56" s="178"/>
      <c r="GG56" s="178"/>
      <c r="GH56" s="178"/>
      <c r="GI56" s="178"/>
      <c r="GJ56" s="178"/>
      <c r="GK56" s="178"/>
      <c r="GL56" s="178"/>
      <c r="GM56" s="178"/>
      <c r="GN56" s="178"/>
      <c r="GO56" s="175"/>
      <c r="GP56" s="175"/>
      <c r="GQ56" s="175"/>
      <c r="GR56" s="175"/>
      <c r="GS56" s="175"/>
      <c r="GT56" s="175"/>
      <c r="GU56" s="175"/>
      <c r="GV56" s="175"/>
      <c r="GW56" s="175"/>
    </row>
    <row r="57" s="8" customFormat="true" ht="10.5" hidden="false" customHeight="true" outlineLevel="0" collapsed="false">
      <c r="A57" s="176" t="s">
        <v>524</v>
      </c>
      <c r="B57" s="176"/>
      <c r="C57" s="176"/>
      <c r="D57" s="176"/>
      <c r="E57" s="175"/>
      <c r="F57" s="175"/>
      <c r="G57" s="175"/>
      <c r="H57" s="175"/>
      <c r="I57" s="175"/>
      <c r="J57" s="175"/>
      <c r="K57" s="175"/>
      <c r="L57" s="175"/>
      <c r="M57" s="175"/>
      <c r="N57" s="175"/>
      <c r="O57" s="175"/>
      <c r="P57" s="175"/>
      <c r="Q57" s="175"/>
      <c r="R57" s="175"/>
      <c r="S57" s="175"/>
      <c r="T57" s="175"/>
      <c r="U57" s="175"/>
      <c r="V57" s="175"/>
      <c r="W57" s="175"/>
      <c r="X57" s="175"/>
      <c r="Y57" s="177"/>
      <c r="Z57" s="177"/>
      <c r="AA57" s="177"/>
      <c r="AB57" s="177"/>
      <c r="AC57" s="177"/>
      <c r="AD57" s="177"/>
      <c r="AE57" s="177"/>
      <c r="AF57" s="177"/>
      <c r="AG57" s="177"/>
      <c r="AH57" s="177"/>
      <c r="AI57" s="177"/>
      <c r="AJ57" s="177"/>
      <c r="AK57" s="177"/>
      <c r="AL57" s="177"/>
      <c r="AM57" s="177"/>
      <c r="AN57" s="177"/>
      <c r="AO57" s="177"/>
      <c r="AP57" s="177"/>
      <c r="AQ57" s="177"/>
      <c r="AR57" s="177"/>
      <c r="AS57" s="177"/>
      <c r="AT57" s="177"/>
      <c r="AU57" s="177"/>
      <c r="AV57" s="177"/>
      <c r="AW57" s="178"/>
      <c r="AX57" s="178"/>
      <c r="AY57" s="178"/>
      <c r="AZ57" s="178"/>
      <c r="BA57" s="178"/>
      <c r="BB57" s="178"/>
      <c r="BC57" s="178"/>
      <c r="BD57" s="178"/>
      <c r="BE57" s="178"/>
      <c r="BF57" s="178"/>
      <c r="BG57" s="178"/>
      <c r="BH57" s="178"/>
      <c r="BI57" s="178"/>
      <c r="BJ57" s="178"/>
      <c r="BK57" s="178"/>
      <c r="BL57" s="178"/>
      <c r="BM57" s="178"/>
      <c r="BN57" s="178"/>
      <c r="BO57" s="178"/>
      <c r="BP57" s="178"/>
      <c r="BQ57" s="178"/>
      <c r="BR57" s="178"/>
      <c r="BS57" s="178"/>
      <c r="BT57" s="178"/>
      <c r="BU57" s="175"/>
      <c r="BV57" s="175"/>
      <c r="BW57" s="175"/>
      <c r="BX57" s="175"/>
      <c r="BY57" s="175"/>
      <c r="BZ57" s="175"/>
      <c r="CA57" s="175"/>
      <c r="CB57" s="175"/>
      <c r="CC57" s="175"/>
      <c r="CD57" s="178"/>
      <c r="CE57" s="178"/>
      <c r="CF57" s="178"/>
      <c r="CG57" s="178"/>
      <c r="CH57" s="178"/>
      <c r="CI57" s="178"/>
      <c r="CJ57" s="178"/>
      <c r="CK57" s="178"/>
      <c r="CL57" s="178"/>
      <c r="CM57" s="178"/>
      <c r="CN57" s="178"/>
      <c r="CO57" s="178"/>
      <c r="CP57" s="178"/>
      <c r="CQ57" s="178"/>
      <c r="CR57" s="178"/>
      <c r="CS57" s="178"/>
      <c r="CT57" s="178"/>
      <c r="CU57" s="178"/>
      <c r="CV57" s="178"/>
      <c r="CW57" s="178"/>
      <c r="CX57" s="178"/>
      <c r="CY57" s="178"/>
      <c r="CZ57" s="178"/>
      <c r="DA57" s="178"/>
      <c r="DB57" s="178"/>
      <c r="DC57" s="178"/>
      <c r="DD57" s="178"/>
      <c r="DE57" s="178"/>
      <c r="DF57" s="178"/>
      <c r="DG57" s="178"/>
      <c r="DH57" s="178"/>
      <c r="DI57" s="178"/>
      <c r="DJ57" s="178"/>
      <c r="DK57" s="178"/>
      <c r="DL57" s="178"/>
      <c r="DM57" s="178"/>
      <c r="DN57" s="178"/>
      <c r="DO57" s="178"/>
      <c r="DP57" s="178"/>
      <c r="DQ57" s="178"/>
      <c r="DR57" s="178"/>
      <c r="DS57" s="178"/>
      <c r="DT57" s="178"/>
      <c r="DU57" s="178"/>
      <c r="DV57" s="178"/>
      <c r="DW57" s="178"/>
      <c r="DX57" s="178"/>
      <c r="DY57" s="178"/>
      <c r="DZ57" s="178"/>
      <c r="EA57" s="178"/>
      <c r="EB57" s="178"/>
      <c r="EC57" s="178"/>
      <c r="ED57" s="178"/>
      <c r="EE57" s="178"/>
      <c r="EF57" s="178"/>
      <c r="EG57" s="178"/>
      <c r="EH57" s="178"/>
      <c r="EI57" s="178"/>
      <c r="EJ57" s="178"/>
      <c r="EK57" s="178"/>
      <c r="EL57" s="178"/>
      <c r="EM57" s="178"/>
      <c r="EN57" s="178"/>
      <c r="EO57" s="178"/>
      <c r="EP57" s="178"/>
      <c r="EQ57" s="178"/>
      <c r="ER57" s="178"/>
      <c r="ES57" s="178"/>
      <c r="ET57" s="178"/>
      <c r="EU57" s="178"/>
      <c r="EV57" s="178"/>
      <c r="EW57" s="178"/>
      <c r="EX57" s="178"/>
      <c r="EY57" s="178"/>
      <c r="EZ57" s="178"/>
      <c r="FA57" s="178"/>
      <c r="FB57" s="178"/>
      <c r="FC57" s="178"/>
      <c r="FD57" s="178"/>
      <c r="FE57" s="178"/>
      <c r="FF57" s="178"/>
      <c r="FG57" s="178"/>
      <c r="FH57" s="178"/>
      <c r="FI57" s="178"/>
      <c r="FJ57" s="178"/>
      <c r="FK57" s="178"/>
      <c r="FL57" s="178"/>
      <c r="FM57" s="178"/>
      <c r="FN57" s="178"/>
      <c r="FO57" s="178"/>
      <c r="FP57" s="178"/>
      <c r="FQ57" s="178"/>
      <c r="FR57" s="178"/>
      <c r="FS57" s="178"/>
      <c r="FT57" s="178"/>
      <c r="FU57" s="178"/>
      <c r="FV57" s="178"/>
      <c r="FW57" s="178"/>
      <c r="FX57" s="178"/>
      <c r="FY57" s="178"/>
      <c r="FZ57" s="178"/>
      <c r="GA57" s="178"/>
      <c r="GB57" s="178"/>
      <c r="GC57" s="178"/>
      <c r="GD57" s="178"/>
      <c r="GE57" s="178"/>
      <c r="GF57" s="178"/>
      <c r="GG57" s="178"/>
      <c r="GH57" s="178"/>
      <c r="GI57" s="178"/>
      <c r="GJ57" s="178"/>
      <c r="GK57" s="178"/>
      <c r="GL57" s="178"/>
      <c r="GM57" s="178"/>
      <c r="GN57" s="178"/>
      <c r="GO57" s="175"/>
      <c r="GP57" s="175"/>
      <c r="GQ57" s="175"/>
      <c r="GR57" s="175"/>
      <c r="GS57" s="175"/>
      <c r="GT57" s="175"/>
      <c r="GU57" s="175"/>
      <c r="GV57" s="175"/>
      <c r="GW57" s="175"/>
    </row>
    <row r="58" s="8" customFormat="true" ht="10.5" hidden="false" customHeight="true" outlineLevel="0" collapsed="false">
      <c r="A58" s="177" t="s">
        <v>275</v>
      </c>
      <c r="B58" s="177"/>
      <c r="C58" s="177"/>
      <c r="D58" s="177"/>
      <c r="E58" s="177"/>
      <c r="F58" s="177"/>
      <c r="G58" s="177"/>
      <c r="H58" s="177"/>
      <c r="I58" s="177"/>
      <c r="J58" s="177"/>
      <c r="K58" s="177"/>
      <c r="L58" s="177"/>
      <c r="M58" s="177"/>
      <c r="N58" s="177"/>
      <c r="O58" s="177"/>
      <c r="P58" s="177"/>
      <c r="Q58" s="177"/>
      <c r="R58" s="177"/>
      <c r="S58" s="177"/>
      <c r="T58" s="177"/>
      <c r="U58" s="177"/>
      <c r="V58" s="177"/>
      <c r="W58" s="177"/>
      <c r="X58" s="177"/>
      <c r="Y58" s="177"/>
      <c r="Z58" s="177"/>
      <c r="AA58" s="177"/>
      <c r="AB58" s="177"/>
      <c r="AC58" s="177"/>
      <c r="AD58" s="177"/>
      <c r="AE58" s="177"/>
      <c r="AF58" s="177"/>
      <c r="AG58" s="177"/>
      <c r="AH58" s="177"/>
      <c r="AI58" s="177"/>
      <c r="AJ58" s="177"/>
      <c r="AK58" s="177"/>
      <c r="AL58" s="177"/>
      <c r="AM58" s="177"/>
      <c r="AN58" s="177"/>
      <c r="AO58" s="177"/>
      <c r="AP58" s="177"/>
      <c r="AQ58" s="177"/>
      <c r="AR58" s="177"/>
      <c r="AS58" s="177"/>
      <c r="AT58" s="177"/>
      <c r="AU58" s="177"/>
      <c r="AV58" s="177"/>
      <c r="AW58" s="178"/>
      <c r="AX58" s="178"/>
      <c r="AY58" s="178"/>
      <c r="AZ58" s="178"/>
      <c r="BA58" s="178"/>
      <c r="BB58" s="178"/>
      <c r="BC58" s="178"/>
      <c r="BD58" s="178"/>
      <c r="BE58" s="178"/>
      <c r="BF58" s="178"/>
      <c r="BG58" s="178"/>
      <c r="BH58" s="178"/>
      <c r="BI58" s="178"/>
      <c r="BJ58" s="178"/>
      <c r="BK58" s="178"/>
      <c r="BL58" s="178"/>
      <c r="BM58" s="178"/>
      <c r="BN58" s="178"/>
      <c r="BO58" s="178"/>
      <c r="BP58" s="178"/>
      <c r="BQ58" s="178"/>
      <c r="BR58" s="178"/>
      <c r="BS58" s="178"/>
      <c r="BT58" s="178"/>
      <c r="BU58" s="175"/>
      <c r="BV58" s="175"/>
      <c r="BW58" s="175"/>
      <c r="BX58" s="175"/>
      <c r="BY58" s="175"/>
      <c r="BZ58" s="175"/>
      <c r="CA58" s="175"/>
      <c r="CB58" s="175"/>
      <c r="CC58" s="175"/>
      <c r="CD58" s="178"/>
      <c r="CE58" s="178"/>
      <c r="CF58" s="178"/>
      <c r="CG58" s="178"/>
      <c r="CH58" s="178"/>
      <c r="CI58" s="178"/>
      <c r="CJ58" s="178"/>
      <c r="CK58" s="178"/>
      <c r="CL58" s="178"/>
      <c r="CM58" s="178"/>
      <c r="CN58" s="178"/>
      <c r="CO58" s="178"/>
      <c r="CP58" s="178"/>
      <c r="CQ58" s="178"/>
      <c r="CR58" s="178"/>
      <c r="CS58" s="178"/>
      <c r="CT58" s="178"/>
      <c r="CU58" s="178"/>
      <c r="CV58" s="178"/>
      <c r="CW58" s="178"/>
      <c r="CX58" s="178"/>
      <c r="CY58" s="178"/>
      <c r="CZ58" s="178"/>
      <c r="DA58" s="178"/>
      <c r="DB58" s="178"/>
      <c r="DC58" s="178"/>
      <c r="DD58" s="178"/>
      <c r="DE58" s="178"/>
      <c r="DF58" s="178"/>
      <c r="DG58" s="178"/>
      <c r="DH58" s="178"/>
      <c r="DI58" s="178"/>
      <c r="DJ58" s="178"/>
      <c r="DK58" s="178"/>
      <c r="DL58" s="178"/>
      <c r="DM58" s="178"/>
      <c r="DN58" s="178"/>
      <c r="DO58" s="178"/>
      <c r="DP58" s="178"/>
      <c r="DQ58" s="178"/>
      <c r="DR58" s="178"/>
      <c r="DS58" s="178"/>
      <c r="DT58" s="178"/>
      <c r="DU58" s="178"/>
      <c r="DV58" s="178"/>
      <c r="DW58" s="178"/>
      <c r="DX58" s="178"/>
      <c r="DY58" s="178"/>
      <c r="DZ58" s="178"/>
      <c r="EA58" s="178"/>
      <c r="EB58" s="178"/>
      <c r="EC58" s="178"/>
      <c r="ED58" s="178"/>
      <c r="EE58" s="178"/>
      <c r="EF58" s="178"/>
      <c r="EG58" s="178"/>
      <c r="EH58" s="178"/>
      <c r="EI58" s="178"/>
      <c r="EJ58" s="178"/>
      <c r="EK58" s="178"/>
      <c r="EL58" s="178"/>
      <c r="EM58" s="178"/>
      <c r="EN58" s="178"/>
      <c r="EO58" s="178"/>
      <c r="EP58" s="178"/>
      <c r="EQ58" s="178"/>
      <c r="ER58" s="178"/>
      <c r="ES58" s="178"/>
      <c r="ET58" s="178"/>
      <c r="EU58" s="178"/>
      <c r="EV58" s="178"/>
      <c r="EW58" s="178"/>
      <c r="EX58" s="178"/>
      <c r="EY58" s="178"/>
      <c r="EZ58" s="178"/>
      <c r="FA58" s="178"/>
      <c r="FB58" s="178"/>
      <c r="FC58" s="178"/>
      <c r="FD58" s="178"/>
      <c r="FE58" s="178"/>
      <c r="FF58" s="178"/>
      <c r="FG58" s="178"/>
      <c r="FH58" s="178"/>
      <c r="FI58" s="178"/>
      <c r="FJ58" s="178"/>
      <c r="FK58" s="178"/>
      <c r="FL58" s="178"/>
      <c r="FM58" s="178"/>
      <c r="FN58" s="178"/>
      <c r="FO58" s="178"/>
      <c r="FP58" s="178"/>
      <c r="FQ58" s="178"/>
      <c r="FR58" s="178"/>
      <c r="FS58" s="178"/>
      <c r="FT58" s="178"/>
      <c r="FU58" s="178"/>
      <c r="FV58" s="178"/>
      <c r="FW58" s="178"/>
      <c r="FX58" s="178"/>
      <c r="FY58" s="178"/>
      <c r="FZ58" s="178"/>
      <c r="GA58" s="178"/>
      <c r="GB58" s="178"/>
      <c r="GC58" s="178"/>
      <c r="GD58" s="178"/>
      <c r="GE58" s="178"/>
      <c r="GF58" s="178"/>
      <c r="GG58" s="178"/>
      <c r="GH58" s="178"/>
      <c r="GI58" s="178"/>
      <c r="GJ58" s="178"/>
      <c r="GK58" s="178"/>
      <c r="GL58" s="178"/>
      <c r="GM58" s="178"/>
      <c r="GN58" s="178"/>
      <c r="GO58" s="175"/>
      <c r="GP58" s="175"/>
      <c r="GQ58" s="175"/>
      <c r="GR58" s="175"/>
      <c r="GS58" s="175"/>
      <c r="GT58" s="175"/>
      <c r="GU58" s="175"/>
      <c r="GV58" s="175"/>
      <c r="GW58" s="175"/>
    </row>
    <row r="59" s="8" customFormat="true" ht="10.5" hidden="false" customHeight="false" outlineLevel="0" collapsed="false">
      <c r="A59" s="177" t="s">
        <v>276</v>
      </c>
      <c r="B59" s="177"/>
      <c r="C59" s="177"/>
      <c r="D59" s="177"/>
      <c r="E59" s="177"/>
      <c r="F59" s="177"/>
      <c r="G59" s="177"/>
      <c r="H59" s="177"/>
      <c r="I59" s="177"/>
      <c r="J59" s="177"/>
      <c r="K59" s="177"/>
      <c r="L59" s="177"/>
      <c r="M59" s="177"/>
      <c r="N59" s="177"/>
      <c r="O59" s="177"/>
      <c r="P59" s="177"/>
      <c r="Q59" s="177"/>
      <c r="R59" s="177"/>
      <c r="S59" s="177"/>
      <c r="T59" s="177"/>
      <c r="U59" s="177"/>
      <c r="V59" s="177"/>
      <c r="W59" s="177"/>
      <c r="X59" s="177"/>
      <c r="Y59" s="177"/>
      <c r="Z59" s="177"/>
      <c r="AA59" s="177"/>
      <c r="AB59" s="177"/>
      <c r="AC59" s="177"/>
      <c r="AD59" s="177"/>
      <c r="AE59" s="177"/>
      <c r="AF59" s="177"/>
      <c r="AG59" s="177"/>
      <c r="AH59" s="177"/>
      <c r="AI59" s="177"/>
      <c r="AJ59" s="177"/>
      <c r="AK59" s="177"/>
      <c r="AL59" s="177"/>
      <c r="AM59" s="177"/>
      <c r="AN59" s="177"/>
      <c r="AO59" s="177"/>
      <c r="AP59" s="177"/>
      <c r="AQ59" s="177"/>
      <c r="AR59" s="177"/>
      <c r="AS59" s="177"/>
      <c r="AT59" s="177"/>
      <c r="AU59" s="177"/>
      <c r="AV59" s="177"/>
      <c r="AW59" s="177"/>
      <c r="AX59" s="177"/>
      <c r="AY59" s="177"/>
      <c r="AZ59" s="177"/>
      <c r="BA59" s="177"/>
      <c r="BB59" s="177"/>
      <c r="BC59" s="177"/>
      <c r="BD59" s="177"/>
      <c r="BE59" s="177"/>
      <c r="BF59" s="177"/>
      <c r="BG59" s="177"/>
      <c r="BH59" s="177"/>
      <c r="BI59" s="177"/>
      <c r="BJ59" s="177"/>
      <c r="BK59" s="177"/>
      <c r="BL59" s="177"/>
      <c r="BM59" s="177"/>
      <c r="BN59" s="177"/>
      <c r="BO59" s="177"/>
      <c r="BP59" s="177"/>
      <c r="BQ59" s="177"/>
      <c r="BR59" s="177"/>
      <c r="BS59" s="177"/>
      <c r="BT59" s="177"/>
      <c r="BU59" s="177"/>
      <c r="BV59" s="177"/>
      <c r="BW59" s="177"/>
      <c r="BX59" s="177"/>
      <c r="BY59" s="177"/>
      <c r="BZ59" s="177"/>
      <c r="CA59" s="177"/>
      <c r="CB59" s="177"/>
      <c r="CC59" s="177"/>
      <c r="CD59" s="177"/>
      <c r="CE59" s="177"/>
      <c r="CF59" s="177"/>
      <c r="CG59" s="177"/>
      <c r="CH59" s="177"/>
      <c r="CI59" s="177"/>
      <c r="CJ59" s="177"/>
      <c r="CK59" s="177"/>
      <c r="CL59" s="177"/>
      <c r="CM59" s="177"/>
      <c r="CN59" s="177"/>
      <c r="CO59" s="177"/>
      <c r="CP59" s="177"/>
      <c r="CQ59" s="177"/>
      <c r="CR59" s="177"/>
      <c r="CS59" s="177"/>
      <c r="CT59" s="177"/>
      <c r="CU59" s="177"/>
      <c r="CV59" s="177"/>
      <c r="CW59" s="177"/>
      <c r="CX59" s="177"/>
      <c r="CY59" s="177"/>
      <c r="CZ59" s="177"/>
      <c r="DA59" s="177"/>
      <c r="DB59" s="177"/>
      <c r="DC59" s="177"/>
      <c r="DD59" s="177"/>
      <c r="DE59" s="177"/>
      <c r="DF59" s="177"/>
      <c r="DG59" s="177"/>
      <c r="DH59" s="177"/>
      <c r="DI59" s="177"/>
      <c r="DJ59" s="177"/>
      <c r="DK59" s="177"/>
      <c r="DL59" s="177"/>
      <c r="DM59" s="177"/>
      <c r="DN59" s="177"/>
      <c r="DO59" s="177"/>
      <c r="DP59" s="177"/>
      <c r="DQ59" s="177"/>
      <c r="DR59" s="177"/>
      <c r="DS59" s="177"/>
      <c r="DT59" s="177"/>
      <c r="DU59" s="177"/>
      <c r="DV59" s="177"/>
      <c r="DW59" s="177"/>
      <c r="DX59" s="177"/>
      <c r="DY59" s="177"/>
      <c r="DZ59" s="177"/>
      <c r="EA59" s="177"/>
      <c r="EB59" s="177"/>
      <c r="EC59" s="177"/>
      <c r="ED59" s="177"/>
      <c r="EE59" s="177"/>
      <c r="EF59" s="177"/>
      <c r="EG59" s="177"/>
      <c r="EH59" s="177"/>
      <c r="EI59" s="177"/>
      <c r="EJ59" s="177"/>
      <c r="EK59" s="177"/>
      <c r="EL59" s="177"/>
      <c r="EM59" s="177"/>
      <c r="EN59" s="177"/>
      <c r="EO59" s="177"/>
      <c r="EP59" s="177"/>
      <c r="EQ59" s="177"/>
      <c r="ER59" s="177"/>
      <c r="ES59" s="177"/>
      <c r="ET59" s="177"/>
      <c r="EU59" s="177"/>
      <c r="EV59" s="177"/>
      <c r="EW59" s="177"/>
      <c r="EX59" s="177"/>
      <c r="EY59" s="177"/>
      <c r="EZ59" s="177"/>
      <c r="FA59" s="177"/>
      <c r="FB59" s="177"/>
      <c r="FC59" s="177"/>
      <c r="FD59" s="177"/>
      <c r="FE59" s="177"/>
      <c r="FF59" s="177"/>
      <c r="FG59" s="177"/>
      <c r="FH59" s="177"/>
      <c r="FI59" s="177"/>
      <c r="FJ59" s="177"/>
      <c r="FK59" s="177"/>
      <c r="FL59" s="177"/>
      <c r="FM59" s="177"/>
      <c r="FN59" s="177"/>
      <c r="FO59" s="177"/>
      <c r="FP59" s="177"/>
      <c r="FQ59" s="177"/>
      <c r="FR59" s="177"/>
      <c r="FS59" s="177"/>
      <c r="FT59" s="177"/>
      <c r="FU59" s="177"/>
      <c r="FV59" s="177"/>
      <c r="FW59" s="177"/>
      <c r="FX59" s="177"/>
      <c r="FY59" s="177"/>
      <c r="FZ59" s="177"/>
      <c r="GA59" s="177"/>
      <c r="GB59" s="177"/>
      <c r="GC59" s="177"/>
      <c r="GD59" s="177"/>
      <c r="GE59" s="177"/>
      <c r="GF59" s="177"/>
      <c r="GG59" s="177"/>
      <c r="GH59" s="177"/>
      <c r="GI59" s="177"/>
      <c r="GJ59" s="177"/>
      <c r="GK59" s="177"/>
      <c r="GL59" s="177"/>
      <c r="GM59" s="177"/>
      <c r="GN59" s="177"/>
      <c r="GO59" s="177"/>
      <c r="GP59" s="177"/>
      <c r="GQ59" s="177"/>
      <c r="GR59" s="177"/>
      <c r="GS59" s="177"/>
      <c r="GT59" s="177"/>
      <c r="GU59" s="177"/>
      <c r="GV59" s="177"/>
      <c r="GW59" s="177"/>
    </row>
    <row r="60" s="8" customFormat="true" ht="10.5" hidden="false" customHeight="false" outlineLevel="0" collapsed="false">
      <c r="A60" s="177" t="s">
        <v>277</v>
      </c>
      <c r="B60" s="177"/>
      <c r="C60" s="177"/>
      <c r="D60" s="177"/>
      <c r="E60" s="177"/>
      <c r="F60" s="177"/>
      <c r="G60" s="177"/>
      <c r="H60" s="177"/>
      <c r="I60" s="177"/>
      <c r="J60" s="177"/>
      <c r="K60" s="177"/>
      <c r="L60" s="177"/>
      <c r="M60" s="177"/>
      <c r="N60" s="177"/>
      <c r="O60" s="177"/>
      <c r="P60" s="177"/>
      <c r="Q60" s="177"/>
      <c r="R60" s="177"/>
      <c r="S60" s="177"/>
      <c r="T60" s="177"/>
      <c r="U60" s="177"/>
      <c r="V60" s="177"/>
      <c r="W60" s="177"/>
      <c r="X60" s="177"/>
      <c r="Y60" s="177"/>
      <c r="Z60" s="177"/>
      <c r="AA60" s="177"/>
      <c r="AB60" s="177"/>
      <c r="AC60" s="177"/>
      <c r="AD60" s="177"/>
      <c r="AE60" s="177"/>
      <c r="AF60" s="177"/>
      <c r="AG60" s="177"/>
      <c r="AH60" s="177"/>
      <c r="AI60" s="177"/>
      <c r="AJ60" s="177"/>
      <c r="AK60" s="177"/>
      <c r="AL60" s="177"/>
      <c r="AM60" s="177"/>
      <c r="AN60" s="177"/>
      <c r="AO60" s="177"/>
      <c r="AP60" s="177"/>
      <c r="AQ60" s="177"/>
      <c r="AR60" s="177"/>
      <c r="AS60" s="177"/>
      <c r="AT60" s="177"/>
      <c r="AU60" s="177"/>
      <c r="AV60" s="177"/>
      <c r="AW60" s="177"/>
      <c r="AX60" s="177"/>
      <c r="AY60" s="177"/>
      <c r="AZ60" s="177"/>
      <c r="BA60" s="177"/>
      <c r="BB60" s="177"/>
      <c r="BC60" s="177"/>
      <c r="BD60" s="177"/>
      <c r="BE60" s="177"/>
      <c r="BF60" s="177"/>
      <c r="BG60" s="177"/>
      <c r="BH60" s="177"/>
      <c r="BI60" s="177"/>
      <c r="BJ60" s="177"/>
      <c r="BK60" s="177"/>
      <c r="BL60" s="177"/>
      <c r="BM60" s="177"/>
      <c r="BN60" s="177"/>
      <c r="BO60" s="177"/>
      <c r="BP60" s="177"/>
      <c r="BQ60" s="177"/>
      <c r="BR60" s="177"/>
      <c r="BS60" s="177"/>
      <c r="BT60" s="177"/>
      <c r="BU60" s="177"/>
      <c r="BV60" s="177"/>
      <c r="BW60" s="177"/>
      <c r="BX60" s="177"/>
      <c r="BY60" s="177"/>
      <c r="BZ60" s="177"/>
      <c r="CA60" s="177"/>
      <c r="CB60" s="177"/>
      <c r="CC60" s="177"/>
      <c r="CD60" s="177"/>
      <c r="CE60" s="177"/>
      <c r="CF60" s="177"/>
      <c r="CG60" s="177"/>
      <c r="CH60" s="177"/>
      <c r="CI60" s="177"/>
      <c r="CJ60" s="177"/>
      <c r="CK60" s="177"/>
      <c r="CL60" s="177"/>
      <c r="CM60" s="177"/>
      <c r="CN60" s="177"/>
      <c r="CO60" s="177"/>
      <c r="CP60" s="177"/>
      <c r="CQ60" s="177"/>
      <c r="CR60" s="177"/>
      <c r="CS60" s="177"/>
      <c r="CT60" s="177"/>
      <c r="CU60" s="177"/>
      <c r="CV60" s="177"/>
      <c r="CW60" s="177"/>
      <c r="CX60" s="177"/>
      <c r="CY60" s="177"/>
      <c r="CZ60" s="177"/>
      <c r="DA60" s="177"/>
      <c r="DB60" s="177"/>
      <c r="DC60" s="177"/>
      <c r="DD60" s="177"/>
      <c r="DE60" s="177"/>
      <c r="DF60" s="177"/>
      <c r="DG60" s="177"/>
      <c r="DH60" s="177"/>
      <c r="DI60" s="177"/>
      <c r="DJ60" s="177"/>
      <c r="DK60" s="177"/>
      <c r="DL60" s="177"/>
      <c r="DM60" s="177"/>
      <c r="DN60" s="177"/>
      <c r="DO60" s="177"/>
      <c r="DP60" s="177"/>
      <c r="DQ60" s="177"/>
      <c r="DR60" s="177"/>
      <c r="DS60" s="177"/>
      <c r="DT60" s="177"/>
      <c r="DU60" s="177"/>
      <c r="DV60" s="177"/>
      <c r="DW60" s="177"/>
      <c r="DX60" s="177"/>
      <c r="DY60" s="177"/>
      <c r="DZ60" s="177"/>
      <c r="EA60" s="177"/>
      <c r="EB60" s="177"/>
      <c r="EC60" s="177"/>
      <c r="ED60" s="177"/>
      <c r="EE60" s="177"/>
      <c r="EF60" s="177"/>
      <c r="EG60" s="177"/>
      <c r="EH60" s="177"/>
      <c r="EI60" s="177"/>
      <c r="EJ60" s="177"/>
      <c r="EK60" s="177"/>
      <c r="EL60" s="177"/>
      <c r="EM60" s="177"/>
      <c r="EN60" s="177"/>
      <c r="EO60" s="177"/>
      <c r="EP60" s="177"/>
      <c r="EQ60" s="177"/>
      <c r="ER60" s="177"/>
      <c r="ES60" s="177"/>
      <c r="ET60" s="177"/>
      <c r="EU60" s="177"/>
      <c r="EV60" s="177"/>
      <c r="EW60" s="177"/>
      <c r="EX60" s="177"/>
      <c r="EY60" s="177"/>
      <c r="EZ60" s="177"/>
      <c r="FA60" s="177"/>
      <c r="FB60" s="177"/>
      <c r="FC60" s="177"/>
      <c r="FD60" s="177"/>
      <c r="FE60" s="177"/>
      <c r="FF60" s="177"/>
      <c r="FG60" s="177"/>
      <c r="FH60" s="177"/>
      <c r="FI60" s="177"/>
      <c r="FJ60" s="177"/>
      <c r="FK60" s="177"/>
      <c r="FL60" s="177"/>
      <c r="FM60" s="177"/>
      <c r="FN60" s="177"/>
      <c r="FO60" s="177"/>
      <c r="FP60" s="177"/>
      <c r="FQ60" s="177"/>
      <c r="FR60" s="177"/>
      <c r="FS60" s="177"/>
      <c r="FT60" s="177"/>
      <c r="FU60" s="177"/>
      <c r="FV60" s="177"/>
      <c r="FW60" s="177"/>
      <c r="FX60" s="177"/>
      <c r="FY60" s="177"/>
      <c r="FZ60" s="177"/>
      <c r="GA60" s="177"/>
      <c r="GB60" s="177"/>
      <c r="GC60" s="177"/>
      <c r="GD60" s="177"/>
      <c r="GE60" s="177"/>
      <c r="GF60" s="177"/>
      <c r="GG60" s="177"/>
      <c r="GH60" s="177"/>
      <c r="GI60" s="177"/>
      <c r="GJ60" s="177"/>
      <c r="GK60" s="177"/>
      <c r="GL60" s="177"/>
      <c r="GM60" s="177"/>
      <c r="GN60" s="177"/>
      <c r="GO60" s="177"/>
      <c r="GP60" s="177"/>
      <c r="GQ60" s="177"/>
      <c r="GR60" s="177"/>
      <c r="GS60" s="177"/>
      <c r="GT60" s="177"/>
      <c r="GU60" s="177"/>
      <c r="GV60" s="177"/>
      <c r="GW60" s="177"/>
    </row>
    <row r="61" s="8" customFormat="true" ht="10.5" hidden="false" customHeight="true" outlineLevel="0" collapsed="false">
      <c r="A61" s="176" t="s">
        <v>278</v>
      </c>
      <c r="B61" s="176"/>
      <c r="C61" s="176"/>
      <c r="D61" s="176"/>
      <c r="E61" s="175"/>
      <c r="F61" s="175"/>
      <c r="G61" s="175"/>
      <c r="H61" s="175"/>
      <c r="I61" s="175"/>
      <c r="J61" s="175"/>
      <c r="K61" s="175"/>
      <c r="L61" s="175"/>
      <c r="M61" s="175"/>
      <c r="N61" s="175"/>
      <c r="O61" s="175"/>
      <c r="P61" s="175"/>
      <c r="Q61" s="175"/>
      <c r="R61" s="175"/>
      <c r="S61" s="175"/>
      <c r="T61" s="175"/>
      <c r="U61" s="175"/>
      <c r="V61" s="175"/>
      <c r="W61" s="175"/>
      <c r="X61" s="175"/>
      <c r="Y61" s="177"/>
      <c r="Z61" s="177"/>
      <c r="AA61" s="177"/>
      <c r="AB61" s="177"/>
      <c r="AC61" s="177"/>
      <c r="AD61" s="177"/>
      <c r="AE61" s="177"/>
      <c r="AF61" s="177"/>
      <c r="AG61" s="177"/>
      <c r="AH61" s="177"/>
      <c r="AI61" s="177"/>
      <c r="AJ61" s="177"/>
      <c r="AK61" s="177"/>
      <c r="AL61" s="177"/>
      <c r="AM61" s="177"/>
      <c r="AN61" s="177"/>
      <c r="AO61" s="177"/>
      <c r="AP61" s="177"/>
      <c r="AQ61" s="177"/>
      <c r="AR61" s="177"/>
      <c r="AS61" s="177"/>
      <c r="AT61" s="177"/>
      <c r="AU61" s="177"/>
      <c r="AV61" s="177"/>
      <c r="AW61" s="178"/>
      <c r="AX61" s="178"/>
      <c r="AY61" s="178"/>
      <c r="AZ61" s="178"/>
      <c r="BA61" s="178"/>
      <c r="BB61" s="178"/>
      <c r="BC61" s="178"/>
      <c r="BD61" s="178"/>
      <c r="BE61" s="178"/>
      <c r="BF61" s="178"/>
      <c r="BG61" s="178"/>
      <c r="BH61" s="178"/>
      <c r="BI61" s="178"/>
      <c r="BJ61" s="178"/>
      <c r="BK61" s="178"/>
      <c r="BL61" s="178"/>
      <c r="BM61" s="178"/>
      <c r="BN61" s="178"/>
      <c r="BO61" s="178"/>
      <c r="BP61" s="178"/>
      <c r="BQ61" s="178"/>
      <c r="BR61" s="178"/>
      <c r="BS61" s="178"/>
      <c r="BT61" s="178"/>
      <c r="BU61" s="175"/>
      <c r="BV61" s="175"/>
      <c r="BW61" s="175"/>
      <c r="BX61" s="175"/>
      <c r="BY61" s="175"/>
      <c r="BZ61" s="175"/>
      <c r="CA61" s="175"/>
      <c r="CB61" s="175"/>
      <c r="CC61" s="175"/>
      <c r="CD61" s="178"/>
      <c r="CE61" s="178"/>
      <c r="CF61" s="178"/>
      <c r="CG61" s="178"/>
      <c r="CH61" s="178"/>
      <c r="CI61" s="178"/>
      <c r="CJ61" s="178"/>
      <c r="CK61" s="178"/>
      <c r="CL61" s="178"/>
      <c r="CM61" s="178"/>
      <c r="CN61" s="178"/>
      <c r="CO61" s="178"/>
      <c r="CP61" s="178"/>
      <c r="CQ61" s="178"/>
      <c r="CR61" s="178"/>
      <c r="CS61" s="178"/>
      <c r="CT61" s="178"/>
      <c r="CU61" s="178"/>
      <c r="CV61" s="178"/>
      <c r="CW61" s="178"/>
      <c r="CX61" s="178"/>
      <c r="CY61" s="178"/>
      <c r="CZ61" s="178"/>
      <c r="DA61" s="178"/>
      <c r="DB61" s="178"/>
      <c r="DC61" s="178"/>
      <c r="DD61" s="178"/>
      <c r="DE61" s="178"/>
      <c r="DF61" s="178"/>
      <c r="DG61" s="178"/>
      <c r="DH61" s="178"/>
      <c r="DI61" s="178"/>
      <c r="DJ61" s="178"/>
      <c r="DK61" s="178"/>
      <c r="DL61" s="178"/>
      <c r="DM61" s="178"/>
      <c r="DN61" s="178"/>
      <c r="DO61" s="178"/>
      <c r="DP61" s="178"/>
      <c r="DQ61" s="178"/>
      <c r="DR61" s="178"/>
      <c r="DS61" s="178"/>
      <c r="DT61" s="178"/>
      <c r="DU61" s="178"/>
      <c r="DV61" s="178"/>
      <c r="DW61" s="178"/>
      <c r="DX61" s="178"/>
      <c r="DY61" s="178"/>
      <c r="DZ61" s="178"/>
      <c r="EA61" s="178"/>
      <c r="EB61" s="178"/>
      <c r="EC61" s="178"/>
      <c r="ED61" s="178"/>
      <c r="EE61" s="178"/>
      <c r="EF61" s="178"/>
      <c r="EG61" s="178"/>
      <c r="EH61" s="178"/>
      <c r="EI61" s="178"/>
      <c r="EJ61" s="178"/>
      <c r="EK61" s="178"/>
      <c r="EL61" s="178"/>
      <c r="EM61" s="178"/>
      <c r="EN61" s="178"/>
      <c r="EO61" s="178"/>
      <c r="EP61" s="178"/>
      <c r="EQ61" s="178"/>
      <c r="ER61" s="178"/>
      <c r="ES61" s="178"/>
      <c r="ET61" s="178"/>
      <c r="EU61" s="178"/>
      <c r="EV61" s="178"/>
      <c r="EW61" s="178"/>
      <c r="EX61" s="178"/>
      <c r="EY61" s="178"/>
      <c r="EZ61" s="178"/>
      <c r="FA61" s="178"/>
      <c r="FB61" s="178"/>
      <c r="FC61" s="178"/>
      <c r="FD61" s="178"/>
      <c r="FE61" s="178"/>
      <c r="FF61" s="178"/>
      <c r="FG61" s="178"/>
      <c r="FH61" s="178"/>
      <c r="FI61" s="178"/>
      <c r="FJ61" s="178"/>
      <c r="FK61" s="178"/>
      <c r="FL61" s="178"/>
      <c r="FM61" s="178"/>
      <c r="FN61" s="178"/>
      <c r="FO61" s="178"/>
      <c r="FP61" s="178"/>
      <c r="FQ61" s="178"/>
      <c r="FR61" s="178"/>
      <c r="FS61" s="178"/>
      <c r="FT61" s="178"/>
      <c r="FU61" s="178"/>
      <c r="FV61" s="178"/>
      <c r="FW61" s="178"/>
      <c r="FX61" s="178"/>
      <c r="FY61" s="178"/>
      <c r="FZ61" s="178"/>
      <c r="GA61" s="178"/>
      <c r="GB61" s="178"/>
      <c r="GC61" s="178"/>
      <c r="GD61" s="178"/>
      <c r="GE61" s="178"/>
      <c r="GF61" s="178"/>
      <c r="GG61" s="178"/>
      <c r="GH61" s="178"/>
      <c r="GI61" s="178"/>
      <c r="GJ61" s="178"/>
      <c r="GK61" s="178"/>
      <c r="GL61" s="178"/>
      <c r="GM61" s="178"/>
      <c r="GN61" s="178"/>
      <c r="GO61" s="175"/>
      <c r="GP61" s="175"/>
      <c r="GQ61" s="175"/>
      <c r="GR61" s="175"/>
      <c r="GS61" s="175"/>
      <c r="GT61" s="175"/>
      <c r="GU61" s="175"/>
      <c r="GV61" s="175"/>
      <c r="GW61" s="175"/>
    </row>
    <row r="62" s="8" customFormat="true" ht="10.5" hidden="false" customHeight="true" outlineLevel="0" collapsed="false">
      <c r="A62" s="176" t="s">
        <v>525</v>
      </c>
      <c r="B62" s="176"/>
      <c r="C62" s="176"/>
      <c r="D62" s="176"/>
      <c r="E62" s="175"/>
      <c r="F62" s="175"/>
      <c r="G62" s="175"/>
      <c r="H62" s="175"/>
      <c r="I62" s="175"/>
      <c r="J62" s="175"/>
      <c r="K62" s="175"/>
      <c r="L62" s="175"/>
      <c r="M62" s="175"/>
      <c r="N62" s="175"/>
      <c r="O62" s="175"/>
      <c r="P62" s="175"/>
      <c r="Q62" s="175"/>
      <c r="R62" s="175"/>
      <c r="S62" s="175"/>
      <c r="T62" s="175"/>
      <c r="U62" s="175"/>
      <c r="V62" s="175"/>
      <c r="W62" s="175"/>
      <c r="X62" s="175"/>
      <c r="Y62" s="177"/>
      <c r="Z62" s="177"/>
      <c r="AA62" s="177"/>
      <c r="AB62" s="177"/>
      <c r="AC62" s="177"/>
      <c r="AD62" s="177"/>
      <c r="AE62" s="177"/>
      <c r="AF62" s="177"/>
      <c r="AG62" s="177"/>
      <c r="AH62" s="177"/>
      <c r="AI62" s="177"/>
      <c r="AJ62" s="177"/>
      <c r="AK62" s="177"/>
      <c r="AL62" s="177"/>
      <c r="AM62" s="177"/>
      <c r="AN62" s="177"/>
      <c r="AO62" s="177"/>
      <c r="AP62" s="177"/>
      <c r="AQ62" s="177"/>
      <c r="AR62" s="177"/>
      <c r="AS62" s="177"/>
      <c r="AT62" s="177"/>
      <c r="AU62" s="177"/>
      <c r="AV62" s="177"/>
      <c r="AW62" s="178"/>
      <c r="AX62" s="178"/>
      <c r="AY62" s="178"/>
      <c r="AZ62" s="178"/>
      <c r="BA62" s="178"/>
      <c r="BB62" s="178"/>
      <c r="BC62" s="178"/>
      <c r="BD62" s="178"/>
      <c r="BE62" s="178"/>
      <c r="BF62" s="178"/>
      <c r="BG62" s="178"/>
      <c r="BH62" s="178"/>
      <c r="BI62" s="178"/>
      <c r="BJ62" s="178"/>
      <c r="BK62" s="178"/>
      <c r="BL62" s="178"/>
      <c r="BM62" s="178"/>
      <c r="BN62" s="178"/>
      <c r="BO62" s="178"/>
      <c r="BP62" s="178"/>
      <c r="BQ62" s="178"/>
      <c r="BR62" s="178"/>
      <c r="BS62" s="178"/>
      <c r="BT62" s="178"/>
      <c r="BU62" s="175"/>
      <c r="BV62" s="175"/>
      <c r="BW62" s="175"/>
      <c r="BX62" s="175"/>
      <c r="BY62" s="175"/>
      <c r="BZ62" s="175"/>
      <c r="CA62" s="175"/>
      <c r="CB62" s="175"/>
      <c r="CC62" s="175"/>
      <c r="CD62" s="178"/>
      <c r="CE62" s="178"/>
      <c r="CF62" s="178"/>
      <c r="CG62" s="178"/>
      <c r="CH62" s="178"/>
      <c r="CI62" s="178"/>
      <c r="CJ62" s="178"/>
      <c r="CK62" s="178"/>
      <c r="CL62" s="178"/>
      <c r="CM62" s="178"/>
      <c r="CN62" s="178"/>
      <c r="CO62" s="178"/>
      <c r="CP62" s="178"/>
      <c r="CQ62" s="178"/>
      <c r="CR62" s="178"/>
      <c r="CS62" s="178"/>
      <c r="CT62" s="178"/>
      <c r="CU62" s="178"/>
      <c r="CV62" s="178"/>
      <c r="CW62" s="178"/>
      <c r="CX62" s="178"/>
      <c r="CY62" s="178"/>
      <c r="CZ62" s="178"/>
      <c r="DA62" s="178"/>
      <c r="DB62" s="178"/>
      <c r="DC62" s="178"/>
      <c r="DD62" s="178"/>
      <c r="DE62" s="178"/>
      <c r="DF62" s="178"/>
      <c r="DG62" s="178"/>
      <c r="DH62" s="178"/>
      <c r="DI62" s="178"/>
      <c r="DJ62" s="178"/>
      <c r="DK62" s="178"/>
      <c r="DL62" s="178"/>
      <c r="DM62" s="178"/>
      <c r="DN62" s="178"/>
      <c r="DO62" s="178"/>
      <c r="DP62" s="178"/>
      <c r="DQ62" s="178"/>
      <c r="DR62" s="178"/>
      <c r="DS62" s="178"/>
      <c r="DT62" s="178"/>
      <c r="DU62" s="178"/>
      <c r="DV62" s="178"/>
      <c r="DW62" s="178"/>
      <c r="DX62" s="178"/>
      <c r="DY62" s="178"/>
      <c r="DZ62" s="178"/>
      <c r="EA62" s="178"/>
      <c r="EB62" s="178"/>
      <c r="EC62" s="178"/>
      <c r="ED62" s="178"/>
      <c r="EE62" s="178"/>
      <c r="EF62" s="178"/>
      <c r="EG62" s="178"/>
      <c r="EH62" s="178"/>
      <c r="EI62" s="178"/>
      <c r="EJ62" s="178"/>
      <c r="EK62" s="178"/>
      <c r="EL62" s="178"/>
      <c r="EM62" s="178"/>
      <c r="EN62" s="178"/>
      <c r="EO62" s="178"/>
      <c r="EP62" s="178"/>
      <c r="EQ62" s="178"/>
      <c r="ER62" s="178"/>
      <c r="ES62" s="178"/>
      <c r="ET62" s="178"/>
      <c r="EU62" s="178"/>
      <c r="EV62" s="178"/>
      <c r="EW62" s="178"/>
      <c r="EX62" s="178"/>
      <c r="EY62" s="178"/>
      <c r="EZ62" s="178"/>
      <c r="FA62" s="178"/>
      <c r="FB62" s="178"/>
      <c r="FC62" s="178"/>
      <c r="FD62" s="178"/>
      <c r="FE62" s="178"/>
      <c r="FF62" s="178"/>
      <c r="FG62" s="178"/>
      <c r="FH62" s="178"/>
      <c r="FI62" s="178"/>
      <c r="FJ62" s="178"/>
      <c r="FK62" s="178"/>
      <c r="FL62" s="178"/>
      <c r="FM62" s="178"/>
      <c r="FN62" s="178"/>
      <c r="FO62" s="178"/>
      <c r="FP62" s="178"/>
      <c r="FQ62" s="178"/>
      <c r="FR62" s="178"/>
      <c r="FS62" s="178"/>
      <c r="FT62" s="178"/>
      <c r="FU62" s="178"/>
      <c r="FV62" s="178"/>
      <c r="FW62" s="178"/>
      <c r="FX62" s="178"/>
      <c r="FY62" s="178"/>
      <c r="FZ62" s="178"/>
      <c r="GA62" s="178"/>
      <c r="GB62" s="178"/>
      <c r="GC62" s="178"/>
      <c r="GD62" s="178"/>
      <c r="GE62" s="178"/>
      <c r="GF62" s="178"/>
      <c r="GG62" s="178"/>
      <c r="GH62" s="178"/>
      <c r="GI62" s="178"/>
      <c r="GJ62" s="178"/>
      <c r="GK62" s="178"/>
      <c r="GL62" s="178"/>
      <c r="GM62" s="178"/>
      <c r="GN62" s="178"/>
      <c r="GO62" s="175"/>
      <c r="GP62" s="175"/>
      <c r="GQ62" s="175"/>
      <c r="GR62" s="175"/>
      <c r="GS62" s="175"/>
      <c r="GT62" s="175"/>
      <c r="GU62" s="175"/>
      <c r="GV62" s="175"/>
      <c r="GW62" s="175"/>
    </row>
    <row r="63" s="8" customFormat="true" ht="10.5" hidden="false" customHeight="false" outlineLevel="0" collapsed="false">
      <c r="A63" s="177" t="s">
        <v>279</v>
      </c>
      <c r="B63" s="177"/>
      <c r="C63" s="177"/>
      <c r="D63" s="177"/>
      <c r="E63" s="177"/>
      <c r="F63" s="177"/>
      <c r="G63" s="177"/>
      <c r="H63" s="177"/>
      <c r="I63" s="177"/>
      <c r="J63" s="177"/>
      <c r="K63" s="177"/>
      <c r="L63" s="177"/>
      <c r="M63" s="177"/>
      <c r="N63" s="177"/>
      <c r="O63" s="177"/>
      <c r="P63" s="177"/>
      <c r="Q63" s="177"/>
      <c r="R63" s="177"/>
      <c r="S63" s="177"/>
      <c r="T63" s="177"/>
      <c r="U63" s="177"/>
      <c r="V63" s="177"/>
      <c r="W63" s="177"/>
      <c r="X63" s="177"/>
      <c r="Y63" s="177"/>
      <c r="Z63" s="177"/>
      <c r="AA63" s="177"/>
      <c r="AB63" s="177"/>
      <c r="AC63" s="177"/>
      <c r="AD63" s="177"/>
      <c r="AE63" s="177"/>
      <c r="AF63" s="177"/>
      <c r="AG63" s="177"/>
      <c r="AH63" s="177"/>
      <c r="AI63" s="177"/>
      <c r="AJ63" s="177"/>
      <c r="AK63" s="177"/>
      <c r="AL63" s="177"/>
      <c r="AM63" s="177"/>
      <c r="AN63" s="177"/>
      <c r="AO63" s="177"/>
      <c r="AP63" s="177"/>
      <c r="AQ63" s="177"/>
      <c r="AR63" s="177"/>
      <c r="AS63" s="177"/>
      <c r="AT63" s="177"/>
      <c r="AU63" s="177"/>
      <c r="AV63" s="177"/>
      <c r="AW63" s="177"/>
      <c r="AX63" s="177"/>
      <c r="AY63" s="177"/>
      <c r="AZ63" s="177"/>
      <c r="BA63" s="177"/>
      <c r="BB63" s="177"/>
      <c r="BC63" s="177"/>
      <c r="BD63" s="177"/>
      <c r="BE63" s="177"/>
      <c r="BF63" s="177"/>
      <c r="BG63" s="177"/>
      <c r="BH63" s="177"/>
      <c r="BI63" s="177"/>
      <c r="BJ63" s="177"/>
      <c r="BK63" s="177"/>
      <c r="BL63" s="177"/>
      <c r="BM63" s="177"/>
      <c r="BN63" s="177"/>
      <c r="BO63" s="177"/>
      <c r="BP63" s="177"/>
      <c r="BQ63" s="177"/>
      <c r="BR63" s="177"/>
      <c r="BS63" s="177"/>
      <c r="BT63" s="177"/>
      <c r="BU63" s="177"/>
      <c r="BV63" s="177"/>
      <c r="BW63" s="177"/>
      <c r="BX63" s="177"/>
      <c r="BY63" s="177"/>
      <c r="BZ63" s="177"/>
      <c r="CA63" s="177"/>
      <c r="CB63" s="177"/>
      <c r="CC63" s="177"/>
      <c r="CD63" s="177"/>
      <c r="CE63" s="177"/>
      <c r="CF63" s="177"/>
      <c r="CG63" s="177"/>
      <c r="CH63" s="177"/>
      <c r="CI63" s="177"/>
      <c r="CJ63" s="177"/>
      <c r="CK63" s="177"/>
      <c r="CL63" s="177"/>
      <c r="CM63" s="177"/>
      <c r="CN63" s="177"/>
      <c r="CO63" s="177"/>
      <c r="CP63" s="177"/>
      <c r="CQ63" s="177"/>
      <c r="CR63" s="177"/>
      <c r="CS63" s="177"/>
      <c r="CT63" s="177"/>
      <c r="CU63" s="177"/>
      <c r="CV63" s="177"/>
      <c r="CW63" s="177"/>
      <c r="CX63" s="177"/>
      <c r="CY63" s="177"/>
      <c r="CZ63" s="177"/>
      <c r="DA63" s="177"/>
      <c r="DB63" s="177"/>
      <c r="DC63" s="177"/>
      <c r="DD63" s="177"/>
      <c r="DE63" s="177"/>
      <c r="DF63" s="177"/>
      <c r="DG63" s="177"/>
      <c r="DH63" s="177"/>
      <c r="DI63" s="177"/>
      <c r="DJ63" s="177"/>
      <c r="DK63" s="177"/>
      <c r="DL63" s="177"/>
      <c r="DM63" s="177"/>
      <c r="DN63" s="177"/>
      <c r="DO63" s="177"/>
      <c r="DP63" s="177"/>
      <c r="DQ63" s="177"/>
      <c r="DR63" s="177"/>
      <c r="DS63" s="177"/>
      <c r="DT63" s="177"/>
      <c r="DU63" s="177"/>
      <c r="DV63" s="177"/>
      <c r="DW63" s="177"/>
      <c r="DX63" s="177"/>
      <c r="DY63" s="177"/>
      <c r="DZ63" s="177"/>
      <c r="EA63" s="177"/>
      <c r="EB63" s="177"/>
      <c r="EC63" s="177"/>
      <c r="ED63" s="177"/>
      <c r="EE63" s="177"/>
      <c r="EF63" s="177"/>
      <c r="EG63" s="177"/>
      <c r="EH63" s="177"/>
      <c r="EI63" s="177"/>
      <c r="EJ63" s="177"/>
      <c r="EK63" s="177"/>
      <c r="EL63" s="177"/>
      <c r="EM63" s="177"/>
      <c r="EN63" s="177"/>
      <c r="EO63" s="177"/>
      <c r="EP63" s="177"/>
      <c r="EQ63" s="177"/>
      <c r="ER63" s="177"/>
      <c r="ES63" s="177"/>
      <c r="ET63" s="177"/>
      <c r="EU63" s="177"/>
      <c r="EV63" s="177"/>
      <c r="EW63" s="177"/>
      <c r="EX63" s="177"/>
      <c r="EY63" s="177"/>
      <c r="EZ63" s="177"/>
      <c r="FA63" s="177"/>
      <c r="FB63" s="177"/>
      <c r="FC63" s="177"/>
      <c r="FD63" s="177"/>
      <c r="FE63" s="177"/>
      <c r="FF63" s="177"/>
      <c r="FG63" s="177"/>
      <c r="FH63" s="177"/>
      <c r="FI63" s="177"/>
      <c r="FJ63" s="177"/>
      <c r="FK63" s="177"/>
      <c r="FL63" s="177"/>
      <c r="FM63" s="177"/>
      <c r="FN63" s="177"/>
      <c r="FO63" s="177"/>
      <c r="FP63" s="177"/>
      <c r="FQ63" s="177"/>
      <c r="FR63" s="177"/>
      <c r="FS63" s="177"/>
      <c r="FT63" s="177"/>
      <c r="FU63" s="177"/>
      <c r="FV63" s="177"/>
      <c r="FW63" s="177"/>
      <c r="FX63" s="177"/>
      <c r="FY63" s="177"/>
      <c r="FZ63" s="177"/>
      <c r="GA63" s="177"/>
      <c r="GB63" s="177"/>
      <c r="GC63" s="177"/>
      <c r="GD63" s="177"/>
      <c r="GE63" s="177"/>
      <c r="GF63" s="177"/>
      <c r="GG63" s="177"/>
      <c r="GH63" s="177"/>
      <c r="GI63" s="177"/>
      <c r="GJ63" s="177"/>
      <c r="GK63" s="177"/>
      <c r="GL63" s="177"/>
      <c r="GM63" s="177"/>
      <c r="GN63" s="177"/>
      <c r="GO63" s="177"/>
      <c r="GP63" s="177"/>
      <c r="GQ63" s="177"/>
      <c r="GR63" s="177"/>
      <c r="GS63" s="177"/>
      <c r="GT63" s="177"/>
      <c r="GU63" s="177"/>
      <c r="GV63" s="177"/>
      <c r="GW63" s="177"/>
    </row>
    <row r="64" s="8" customFormat="true" ht="10.5" hidden="false" customHeight="true" outlineLevel="0" collapsed="false">
      <c r="A64" s="176" t="s">
        <v>280</v>
      </c>
      <c r="B64" s="176"/>
      <c r="C64" s="176"/>
      <c r="D64" s="176"/>
      <c r="E64" s="175"/>
      <c r="F64" s="175"/>
      <c r="G64" s="175"/>
      <c r="H64" s="175"/>
      <c r="I64" s="175"/>
      <c r="J64" s="175"/>
      <c r="K64" s="175"/>
      <c r="L64" s="175"/>
      <c r="M64" s="175"/>
      <c r="N64" s="175"/>
      <c r="O64" s="175"/>
      <c r="P64" s="175"/>
      <c r="Q64" s="175"/>
      <c r="R64" s="175"/>
      <c r="S64" s="175"/>
      <c r="T64" s="175"/>
      <c r="U64" s="175"/>
      <c r="V64" s="175"/>
      <c r="W64" s="175"/>
      <c r="X64" s="175"/>
      <c r="Y64" s="177"/>
      <c r="Z64" s="177"/>
      <c r="AA64" s="177"/>
      <c r="AB64" s="177"/>
      <c r="AC64" s="177"/>
      <c r="AD64" s="177"/>
      <c r="AE64" s="177"/>
      <c r="AF64" s="177"/>
      <c r="AG64" s="177"/>
      <c r="AH64" s="177"/>
      <c r="AI64" s="177"/>
      <c r="AJ64" s="177"/>
      <c r="AK64" s="177"/>
      <c r="AL64" s="177"/>
      <c r="AM64" s="177"/>
      <c r="AN64" s="177"/>
      <c r="AO64" s="177"/>
      <c r="AP64" s="177"/>
      <c r="AQ64" s="177"/>
      <c r="AR64" s="177"/>
      <c r="AS64" s="177"/>
      <c r="AT64" s="177"/>
      <c r="AU64" s="177"/>
      <c r="AV64" s="177"/>
      <c r="AW64" s="178"/>
      <c r="AX64" s="178"/>
      <c r="AY64" s="178"/>
      <c r="AZ64" s="178"/>
      <c r="BA64" s="178"/>
      <c r="BB64" s="178"/>
      <c r="BC64" s="178"/>
      <c r="BD64" s="178"/>
      <c r="BE64" s="178"/>
      <c r="BF64" s="178"/>
      <c r="BG64" s="178"/>
      <c r="BH64" s="178"/>
      <c r="BI64" s="178"/>
      <c r="BJ64" s="178"/>
      <c r="BK64" s="178"/>
      <c r="BL64" s="178"/>
      <c r="BM64" s="178"/>
      <c r="BN64" s="178"/>
      <c r="BO64" s="178"/>
      <c r="BP64" s="178"/>
      <c r="BQ64" s="178"/>
      <c r="BR64" s="178"/>
      <c r="BS64" s="178"/>
      <c r="BT64" s="178"/>
      <c r="BU64" s="175"/>
      <c r="BV64" s="175"/>
      <c r="BW64" s="175"/>
      <c r="BX64" s="175"/>
      <c r="BY64" s="175"/>
      <c r="BZ64" s="175"/>
      <c r="CA64" s="175"/>
      <c r="CB64" s="175"/>
      <c r="CC64" s="175"/>
      <c r="CD64" s="178"/>
      <c r="CE64" s="178"/>
      <c r="CF64" s="178"/>
      <c r="CG64" s="178"/>
      <c r="CH64" s="178"/>
      <c r="CI64" s="178"/>
      <c r="CJ64" s="178"/>
      <c r="CK64" s="178"/>
      <c r="CL64" s="178"/>
      <c r="CM64" s="178"/>
      <c r="CN64" s="178"/>
      <c r="CO64" s="178"/>
      <c r="CP64" s="178"/>
      <c r="CQ64" s="178"/>
      <c r="CR64" s="178"/>
      <c r="CS64" s="178"/>
      <c r="CT64" s="178"/>
      <c r="CU64" s="178"/>
      <c r="CV64" s="178"/>
      <c r="CW64" s="178"/>
      <c r="CX64" s="178"/>
      <c r="CY64" s="178"/>
      <c r="CZ64" s="178"/>
      <c r="DA64" s="178"/>
      <c r="DB64" s="178"/>
      <c r="DC64" s="178"/>
      <c r="DD64" s="178"/>
      <c r="DE64" s="178"/>
      <c r="DF64" s="178"/>
      <c r="DG64" s="178"/>
      <c r="DH64" s="178"/>
      <c r="DI64" s="178"/>
      <c r="DJ64" s="178"/>
      <c r="DK64" s="178"/>
      <c r="DL64" s="178"/>
      <c r="DM64" s="178"/>
      <c r="DN64" s="178"/>
      <c r="DO64" s="178"/>
      <c r="DP64" s="178"/>
      <c r="DQ64" s="178"/>
      <c r="DR64" s="178"/>
      <c r="DS64" s="178"/>
      <c r="DT64" s="178"/>
      <c r="DU64" s="178"/>
      <c r="DV64" s="178"/>
      <c r="DW64" s="178"/>
      <c r="DX64" s="178"/>
      <c r="DY64" s="178"/>
      <c r="DZ64" s="178"/>
      <c r="EA64" s="178"/>
      <c r="EB64" s="178"/>
      <c r="EC64" s="178"/>
      <c r="ED64" s="178"/>
      <c r="EE64" s="178"/>
      <c r="EF64" s="178"/>
      <c r="EG64" s="178"/>
      <c r="EH64" s="178"/>
      <c r="EI64" s="178"/>
      <c r="EJ64" s="178"/>
      <c r="EK64" s="178"/>
      <c r="EL64" s="178"/>
      <c r="EM64" s="178"/>
      <c r="EN64" s="178"/>
      <c r="EO64" s="178"/>
      <c r="EP64" s="178"/>
      <c r="EQ64" s="178"/>
      <c r="ER64" s="178"/>
      <c r="ES64" s="178"/>
      <c r="ET64" s="178"/>
      <c r="EU64" s="178"/>
      <c r="EV64" s="178"/>
      <c r="EW64" s="178"/>
      <c r="EX64" s="178"/>
      <c r="EY64" s="178"/>
      <c r="EZ64" s="178"/>
      <c r="FA64" s="178"/>
      <c r="FB64" s="178"/>
      <c r="FC64" s="178"/>
      <c r="FD64" s="178"/>
      <c r="FE64" s="178"/>
      <c r="FF64" s="178"/>
      <c r="FG64" s="178"/>
      <c r="FH64" s="178"/>
      <c r="FI64" s="178"/>
      <c r="FJ64" s="178"/>
      <c r="FK64" s="178"/>
      <c r="FL64" s="178"/>
      <c r="FM64" s="178"/>
      <c r="FN64" s="178"/>
      <c r="FO64" s="178"/>
      <c r="FP64" s="178"/>
      <c r="FQ64" s="178"/>
      <c r="FR64" s="178"/>
      <c r="FS64" s="178"/>
      <c r="FT64" s="178"/>
      <c r="FU64" s="178"/>
      <c r="FV64" s="178"/>
      <c r="FW64" s="178"/>
      <c r="FX64" s="178"/>
      <c r="FY64" s="178"/>
      <c r="FZ64" s="178"/>
      <c r="GA64" s="178"/>
      <c r="GB64" s="178"/>
      <c r="GC64" s="178"/>
      <c r="GD64" s="178"/>
      <c r="GE64" s="178"/>
      <c r="GF64" s="178"/>
      <c r="GG64" s="178"/>
      <c r="GH64" s="178"/>
      <c r="GI64" s="178"/>
      <c r="GJ64" s="178"/>
      <c r="GK64" s="178"/>
      <c r="GL64" s="178"/>
      <c r="GM64" s="178"/>
      <c r="GN64" s="178"/>
      <c r="GO64" s="175"/>
      <c r="GP64" s="175"/>
      <c r="GQ64" s="175"/>
      <c r="GR64" s="175"/>
      <c r="GS64" s="175"/>
      <c r="GT64" s="175"/>
      <c r="GU64" s="175"/>
      <c r="GV64" s="175"/>
      <c r="GW64" s="175"/>
    </row>
    <row r="65" s="8" customFormat="true" ht="10.5" hidden="false" customHeight="true" outlineLevel="0" collapsed="false">
      <c r="A65" s="176" t="s">
        <v>526</v>
      </c>
      <c r="B65" s="176"/>
      <c r="C65" s="176"/>
      <c r="D65" s="176"/>
      <c r="E65" s="175"/>
      <c r="F65" s="175"/>
      <c r="G65" s="175"/>
      <c r="H65" s="175"/>
      <c r="I65" s="175"/>
      <c r="J65" s="175"/>
      <c r="K65" s="175"/>
      <c r="L65" s="175"/>
      <c r="M65" s="175"/>
      <c r="N65" s="175"/>
      <c r="O65" s="175"/>
      <c r="P65" s="175"/>
      <c r="Q65" s="175"/>
      <c r="R65" s="175"/>
      <c r="S65" s="175"/>
      <c r="T65" s="175"/>
      <c r="U65" s="175"/>
      <c r="V65" s="175"/>
      <c r="W65" s="175"/>
      <c r="X65" s="175"/>
      <c r="Y65" s="177"/>
      <c r="Z65" s="177"/>
      <c r="AA65" s="177"/>
      <c r="AB65" s="177"/>
      <c r="AC65" s="177"/>
      <c r="AD65" s="177"/>
      <c r="AE65" s="177"/>
      <c r="AF65" s="177"/>
      <c r="AG65" s="177"/>
      <c r="AH65" s="177"/>
      <c r="AI65" s="177"/>
      <c r="AJ65" s="177"/>
      <c r="AK65" s="177"/>
      <c r="AL65" s="177"/>
      <c r="AM65" s="177"/>
      <c r="AN65" s="177"/>
      <c r="AO65" s="177"/>
      <c r="AP65" s="177"/>
      <c r="AQ65" s="177"/>
      <c r="AR65" s="177"/>
      <c r="AS65" s="177"/>
      <c r="AT65" s="177"/>
      <c r="AU65" s="177"/>
      <c r="AV65" s="177"/>
      <c r="AW65" s="178"/>
      <c r="AX65" s="178"/>
      <c r="AY65" s="178"/>
      <c r="AZ65" s="178"/>
      <c r="BA65" s="178"/>
      <c r="BB65" s="178"/>
      <c r="BC65" s="178"/>
      <c r="BD65" s="178"/>
      <c r="BE65" s="178"/>
      <c r="BF65" s="178"/>
      <c r="BG65" s="178"/>
      <c r="BH65" s="178"/>
      <c r="BI65" s="178"/>
      <c r="BJ65" s="178"/>
      <c r="BK65" s="178"/>
      <c r="BL65" s="178"/>
      <c r="BM65" s="178"/>
      <c r="BN65" s="178"/>
      <c r="BO65" s="178"/>
      <c r="BP65" s="178"/>
      <c r="BQ65" s="178"/>
      <c r="BR65" s="178"/>
      <c r="BS65" s="178"/>
      <c r="BT65" s="178"/>
      <c r="BU65" s="175"/>
      <c r="BV65" s="175"/>
      <c r="BW65" s="175"/>
      <c r="BX65" s="175"/>
      <c r="BY65" s="175"/>
      <c r="BZ65" s="175"/>
      <c r="CA65" s="175"/>
      <c r="CB65" s="175"/>
      <c r="CC65" s="175"/>
      <c r="CD65" s="178"/>
      <c r="CE65" s="178"/>
      <c r="CF65" s="178"/>
      <c r="CG65" s="178"/>
      <c r="CH65" s="178"/>
      <c r="CI65" s="178"/>
      <c r="CJ65" s="178"/>
      <c r="CK65" s="178"/>
      <c r="CL65" s="178"/>
      <c r="CM65" s="178"/>
      <c r="CN65" s="178"/>
      <c r="CO65" s="178"/>
      <c r="CP65" s="178"/>
      <c r="CQ65" s="178"/>
      <c r="CR65" s="178"/>
      <c r="CS65" s="178"/>
      <c r="CT65" s="178"/>
      <c r="CU65" s="178"/>
      <c r="CV65" s="178"/>
      <c r="CW65" s="178"/>
      <c r="CX65" s="178"/>
      <c r="CY65" s="178"/>
      <c r="CZ65" s="178"/>
      <c r="DA65" s="178"/>
      <c r="DB65" s="178"/>
      <c r="DC65" s="178"/>
      <c r="DD65" s="178"/>
      <c r="DE65" s="178"/>
      <c r="DF65" s="178"/>
      <c r="DG65" s="178"/>
      <c r="DH65" s="178"/>
      <c r="DI65" s="178"/>
      <c r="DJ65" s="178"/>
      <c r="DK65" s="178"/>
      <c r="DL65" s="178"/>
      <c r="DM65" s="178"/>
      <c r="DN65" s="178"/>
      <c r="DO65" s="178"/>
      <c r="DP65" s="178"/>
      <c r="DQ65" s="178"/>
      <c r="DR65" s="178"/>
      <c r="DS65" s="178"/>
      <c r="DT65" s="178"/>
      <c r="DU65" s="178"/>
      <c r="DV65" s="178"/>
      <c r="DW65" s="178"/>
      <c r="DX65" s="178"/>
      <c r="DY65" s="178"/>
      <c r="DZ65" s="178"/>
      <c r="EA65" s="178"/>
      <c r="EB65" s="178"/>
      <c r="EC65" s="178"/>
      <c r="ED65" s="178"/>
      <c r="EE65" s="178"/>
      <c r="EF65" s="178"/>
      <c r="EG65" s="178"/>
      <c r="EH65" s="178"/>
      <c r="EI65" s="178"/>
      <c r="EJ65" s="178"/>
      <c r="EK65" s="178"/>
      <c r="EL65" s="178"/>
      <c r="EM65" s="178"/>
      <c r="EN65" s="178"/>
      <c r="EO65" s="178"/>
      <c r="EP65" s="178"/>
      <c r="EQ65" s="178"/>
      <c r="ER65" s="178"/>
      <c r="ES65" s="178"/>
      <c r="ET65" s="178"/>
      <c r="EU65" s="178"/>
      <c r="EV65" s="178"/>
      <c r="EW65" s="178"/>
      <c r="EX65" s="178"/>
      <c r="EY65" s="178"/>
      <c r="EZ65" s="178"/>
      <c r="FA65" s="178"/>
      <c r="FB65" s="178"/>
      <c r="FC65" s="178"/>
      <c r="FD65" s="178"/>
      <c r="FE65" s="178"/>
      <c r="FF65" s="178"/>
      <c r="FG65" s="178"/>
      <c r="FH65" s="178"/>
      <c r="FI65" s="178"/>
      <c r="FJ65" s="178"/>
      <c r="FK65" s="178"/>
      <c r="FL65" s="178"/>
      <c r="FM65" s="178"/>
      <c r="FN65" s="178"/>
      <c r="FO65" s="178"/>
      <c r="FP65" s="178"/>
      <c r="FQ65" s="178"/>
      <c r="FR65" s="178"/>
      <c r="FS65" s="178"/>
      <c r="FT65" s="178"/>
      <c r="FU65" s="178"/>
      <c r="FV65" s="178"/>
      <c r="FW65" s="178"/>
      <c r="FX65" s="178"/>
      <c r="FY65" s="178"/>
      <c r="FZ65" s="178"/>
      <c r="GA65" s="178"/>
      <c r="GB65" s="178"/>
      <c r="GC65" s="178"/>
      <c r="GD65" s="178"/>
      <c r="GE65" s="178"/>
      <c r="GF65" s="178"/>
      <c r="GG65" s="178"/>
      <c r="GH65" s="178"/>
      <c r="GI65" s="178"/>
      <c r="GJ65" s="178"/>
      <c r="GK65" s="178"/>
      <c r="GL65" s="178"/>
      <c r="GM65" s="178"/>
      <c r="GN65" s="178"/>
      <c r="GO65" s="175"/>
      <c r="GP65" s="175"/>
      <c r="GQ65" s="175"/>
      <c r="GR65" s="175"/>
      <c r="GS65" s="175"/>
      <c r="GT65" s="175"/>
      <c r="GU65" s="175"/>
      <c r="GV65" s="175"/>
      <c r="GW65" s="175"/>
    </row>
    <row r="66" s="8" customFormat="true" ht="10.5" hidden="false" customHeight="true" outlineLevel="0" collapsed="false">
      <c r="A66" s="177" t="s">
        <v>281</v>
      </c>
      <c r="B66" s="177"/>
      <c r="C66" s="177"/>
      <c r="D66" s="177"/>
      <c r="E66" s="177"/>
      <c r="F66" s="177"/>
      <c r="G66" s="177"/>
      <c r="H66" s="177"/>
      <c r="I66" s="177"/>
      <c r="J66" s="177"/>
      <c r="K66" s="177"/>
      <c r="L66" s="177"/>
      <c r="M66" s="177"/>
      <c r="N66" s="177"/>
      <c r="O66" s="177"/>
      <c r="P66" s="177"/>
      <c r="Q66" s="177"/>
      <c r="R66" s="177"/>
      <c r="S66" s="177"/>
      <c r="T66" s="177"/>
      <c r="U66" s="177"/>
      <c r="V66" s="177"/>
      <c r="W66" s="177"/>
      <c r="X66" s="177"/>
      <c r="Y66" s="177"/>
      <c r="Z66" s="177"/>
      <c r="AA66" s="177"/>
      <c r="AB66" s="177"/>
      <c r="AC66" s="177"/>
      <c r="AD66" s="177"/>
      <c r="AE66" s="177"/>
      <c r="AF66" s="177"/>
      <c r="AG66" s="177"/>
      <c r="AH66" s="177"/>
      <c r="AI66" s="177"/>
      <c r="AJ66" s="177"/>
      <c r="AK66" s="177"/>
      <c r="AL66" s="177"/>
      <c r="AM66" s="177"/>
      <c r="AN66" s="177"/>
      <c r="AO66" s="177"/>
      <c r="AP66" s="177"/>
      <c r="AQ66" s="177"/>
      <c r="AR66" s="177"/>
      <c r="AS66" s="177"/>
      <c r="AT66" s="177"/>
      <c r="AU66" s="177"/>
      <c r="AV66" s="177"/>
      <c r="AW66" s="178"/>
      <c r="AX66" s="178"/>
      <c r="AY66" s="178"/>
      <c r="AZ66" s="178"/>
      <c r="BA66" s="178"/>
      <c r="BB66" s="178"/>
      <c r="BC66" s="178"/>
      <c r="BD66" s="178"/>
      <c r="BE66" s="178"/>
      <c r="BF66" s="178"/>
      <c r="BG66" s="178"/>
      <c r="BH66" s="178"/>
      <c r="BI66" s="178"/>
      <c r="BJ66" s="178"/>
      <c r="BK66" s="178"/>
      <c r="BL66" s="178"/>
      <c r="BM66" s="178"/>
      <c r="BN66" s="178"/>
      <c r="BO66" s="178"/>
      <c r="BP66" s="178"/>
      <c r="BQ66" s="178"/>
      <c r="BR66" s="178"/>
      <c r="BS66" s="178"/>
      <c r="BT66" s="178"/>
      <c r="BU66" s="175"/>
      <c r="BV66" s="175"/>
      <c r="BW66" s="175"/>
      <c r="BX66" s="175"/>
      <c r="BY66" s="175"/>
      <c r="BZ66" s="175"/>
      <c r="CA66" s="175"/>
      <c r="CB66" s="175"/>
      <c r="CC66" s="175"/>
      <c r="CD66" s="178"/>
      <c r="CE66" s="178"/>
      <c r="CF66" s="178"/>
      <c r="CG66" s="178"/>
      <c r="CH66" s="178"/>
      <c r="CI66" s="178"/>
      <c r="CJ66" s="178"/>
      <c r="CK66" s="178"/>
      <c r="CL66" s="178"/>
      <c r="CM66" s="178"/>
      <c r="CN66" s="178"/>
      <c r="CO66" s="178"/>
      <c r="CP66" s="178"/>
      <c r="CQ66" s="178"/>
      <c r="CR66" s="178"/>
      <c r="CS66" s="178"/>
      <c r="CT66" s="178"/>
      <c r="CU66" s="178"/>
      <c r="CV66" s="178"/>
      <c r="CW66" s="178"/>
      <c r="CX66" s="178"/>
      <c r="CY66" s="178"/>
      <c r="CZ66" s="178"/>
      <c r="DA66" s="178"/>
      <c r="DB66" s="178"/>
      <c r="DC66" s="178"/>
      <c r="DD66" s="178"/>
      <c r="DE66" s="178"/>
      <c r="DF66" s="178"/>
      <c r="DG66" s="178"/>
      <c r="DH66" s="178"/>
      <c r="DI66" s="178"/>
      <c r="DJ66" s="178"/>
      <c r="DK66" s="178"/>
      <c r="DL66" s="178"/>
      <c r="DM66" s="178"/>
      <c r="DN66" s="178"/>
      <c r="DO66" s="178"/>
      <c r="DP66" s="178"/>
      <c r="DQ66" s="178"/>
      <c r="DR66" s="178"/>
      <c r="DS66" s="178"/>
      <c r="DT66" s="178"/>
      <c r="DU66" s="178"/>
      <c r="DV66" s="178"/>
      <c r="DW66" s="178"/>
      <c r="DX66" s="178"/>
      <c r="DY66" s="178"/>
      <c r="DZ66" s="178"/>
      <c r="EA66" s="178"/>
      <c r="EB66" s="178"/>
      <c r="EC66" s="178"/>
      <c r="ED66" s="178"/>
      <c r="EE66" s="178"/>
      <c r="EF66" s="178"/>
      <c r="EG66" s="178"/>
      <c r="EH66" s="178"/>
      <c r="EI66" s="178"/>
      <c r="EJ66" s="178"/>
      <c r="EK66" s="178"/>
      <c r="EL66" s="178"/>
      <c r="EM66" s="178"/>
      <c r="EN66" s="178"/>
      <c r="EO66" s="178"/>
      <c r="EP66" s="178"/>
      <c r="EQ66" s="178"/>
      <c r="ER66" s="178"/>
      <c r="ES66" s="178"/>
      <c r="ET66" s="178"/>
      <c r="EU66" s="178"/>
      <c r="EV66" s="178"/>
      <c r="EW66" s="178"/>
      <c r="EX66" s="178"/>
      <c r="EY66" s="178"/>
      <c r="EZ66" s="178"/>
      <c r="FA66" s="178"/>
      <c r="FB66" s="178"/>
      <c r="FC66" s="178"/>
      <c r="FD66" s="178"/>
      <c r="FE66" s="178"/>
      <c r="FF66" s="178"/>
      <c r="FG66" s="178"/>
      <c r="FH66" s="178"/>
      <c r="FI66" s="178"/>
      <c r="FJ66" s="178"/>
      <c r="FK66" s="178"/>
      <c r="FL66" s="178"/>
      <c r="FM66" s="178"/>
      <c r="FN66" s="178"/>
      <c r="FO66" s="178"/>
      <c r="FP66" s="178"/>
      <c r="FQ66" s="178"/>
      <c r="FR66" s="178"/>
      <c r="FS66" s="178"/>
      <c r="FT66" s="178"/>
      <c r="FU66" s="178"/>
      <c r="FV66" s="178"/>
      <c r="FW66" s="178"/>
      <c r="FX66" s="178"/>
      <c r="FY66" s="178"/>
      <c r="FZ66" s="178"/>
      <c r="GA66" s="178"/>
      <c r="GB66" s="178"/>
      <c r="GC66" s="178"/>
      <c r="GD66" s="178"/>
      <c r="GE66" s="178"/>
      <c r="GF66" s="178"/>
      <c r="GG66" s="178"/>
      <c r="GH66" s="178"/>
      <c r="GI66" s="178"/>
      <c r="GJ66" s="178"/>
      <c r="GK66" s="178"/>
      <c r="GL66" s="178"/>
      <c r="GM66" s="178"/>
      <c r="GN66" s="178"/>
      <c r="GO66" s="175"/>
      <c r="GP66" s="175"/>
      <c r="GQ66" s="175"/>
      <c r="GR66" s="175"/>
      <c r="GS66" s="175"/>
      <c r="GT66" s="175"/>
      <c r="GU66" s="175"/>
      <c r="GV66" s="175"/>
      <c r="GW66" s="175"/>
    </row>
    <row r="67" s="8" customFormat="true" ht="10.5" hidden="false" customHeight="false" outlineLevel="0" collapsed="false">
      <c r="A67" s="180" t="s">
        <v>527</v>
      </c>
      <c r="B67" s="180"/>
      <c r="C67" s="180"/>
      <c r="D67" s="180"/>
      <c r="E67" s="180"/>
      <c r="F67" s="180"/>
      <c r="G67" s="180"/>
      <c r="H67" s="180"/>
      <c r="I67" s="180"/>
      <c r="J67" s="180"/>
      <c r="K67" s="180"/>
      <c r="L67" s="180"/>
      <c r="M67" s="180"/>
      <c r="N67" s="180"/>
      <c r="O67" s="180"/>
      <c r="P67" s="180"/>
      <c r="Q67" s="180"/>
      <c r="R67" s="180"/>
      <c r="S67" s="180"/>
      <c r="T67" s="180"/>
      <c r="U67" s="180"/>
      <c r="V67" s="180"/>
      <c r="W67" s="180"/>
      <c r="X67" s="180"/>
      <c r="Y67" s="180"/>
      <c r="Z67" s="180"/>
      <c r="AA67" s="180"/>
      <c r="AB67" s="180"/>
      <c r="AC67" s="180"/>
      <c r="AD67" s="180"/>
      <c r="AE67" s="180"/>
      <c r="AF67" s="180"/>
      <c r="AG67" s="180"/>
      <c r="AH67" s="180"/>
      <c r="AI67" s="180"/>
      <c r="AJ67" s="180"/>
      <c r="AK67" s="180"/>
      <c r="AL67" s="180"/>
      <c r="AM67" s="180"/>
      <c r="AN67" s="180"/>
      <c r="AO67" s="180"/>
      <c r="AP67" s="180"/>
      <c r="AQ67" s="180"/>
      <c r="AR67" s="180"/>
      <c r="AS67" s="180"/>
      <c r="AT67" s="180"/>
      <c r="AU67" s="180"/>
      <c r="AV67" s="180"/>
      <c r="AW67" s="180"/>
      <c r="AX67" s="180"/>
      <c r="AY67" s="180"/>
      <c r="AZ67" s="180"/>
      <c r="BA67" s="180"/>
      <c r="BB67" s="180"/>
      <c r="BC67" s="180"/>
      <c r="BD67" s="180"/>
      <c r="BE67" s="180"/>
      <c r="BF67" s="180"/>
      <c r="BG67" s="180"/>
      <c r="BH67" s="180"/>
      <c r="BI67" s="180"/>
      <c r="BJ67" s="180"/>
      <c r="BK67" s="180"/>
      <c r="BL67" s="180"/>
      <c r="BM67" s="180"/>
      <c r="BN67" s="180"/>
      <c r="BO67" s="180"/>
      <c r="BP67" s="180"/>
      <c r="BQ67" s="180"/>
      <c r="BR67" s="180"/>
      <c r="BS67" s="180"/>
      <c r="BT67" s="180"/>
      <c r="BU67" s="180"/>
      <c r="BV67" s="180"/>
      <c r="BW67" s="180"/>
      <c r="BX67" s="180"/>
      <c r="BY67" s="180"/>
      <c r="BZ67" s="180"/>
      <c r="CA67" s="180"/>
      <c r="CB67" s="180"/>
      <c r="CC67" s="180"/>
      <c r="CD67" s="180"/>
      <c r="CE67" s="180"/>
      <c r="CF67" s="180"/>
      <c r="CG67" s="180"/>
      <c r="CH67" s="180"/>
      <c r="CI67" s="180"/>
      <c r="CJ67" s="180"/>
      <c r="CK67" s="180"/>
      <c r="CL67" s="180"/>
      <c r="CM67" s="180"/>
      <c r="CN67" s="180"/>
      <c r="CO67" s="180"/>
      <c r="CP67" s="180"/>
      <c r="CQ67" s="180"/>
      <c r="CR67" s="180"/>
      <c r="CS67" s="180"/>
      <c r="CT67" s="180"/>
      <c r="CU67" s="180"/>
      <c r="CV67" s="180"/>
      <c r="CW67" s="180"/>
      <c r="CX67" s="180"/>
      <c r="CY67" s="180"/>
      <c r="CZ67" s="180"/>
      <c r="DA67" s="180"/>
      <c r="DB67" s="180"/>
      <c r="DC67" s="180"/>
      <c r="DD67" s="180"/>
      <c r="DE67" s="180"/>
      <c r="DF67" s="180"/>
      <c r="DG67" s="180"/>
      <c r="DH67" s="180"/>
      <c r="DI67" s="180"/>
      <c r="DJ67" s="180"/>
      <c r="DK67" s="180"/>
      <c r="DL67" s="180"/>
      <c r="DM67" s="180"/>
      <c r="DN67" s="180"/>
      <c r="DO67" s="180"/>
      <c r="DP67" s="180"/>
      <c r="DQ67" s="180"/>
      <c r="DR67" s="180"/>
      <c r="DS67" s="180"/>
      <c r="DT67" s="180"/>
      <c r="DU67" s="180"/>
      <c r="DV67" s="180"/>
      <c r="DW67" s="180"/>
      <c r="DX67" s="180"/>
      <c r="DY67" s="180"/>
      <c r="DZ67" s="180"/>
      <c r="EA67" s="180"/>
      <c r="EB67" s="180"/>
      <c r="EC67" s="180"/>
      <c r="ED67" s="180"/>
      <c r="EE67" s="180"/>
      <c r="EF67" s="180"/>
      <c r="EG67" s="180"/>
      <c r="EH67" s="180"/>
      <c r="EI67" s="180"/>
      <c r="EJ67" s="180"/>
      <c r="EK67" s="180"/>
      <c r="EL67" s="180"/>
      <c r="EM67" s="180"/>
      <c r="EN67" s="180"/>
      <c r="EO67" s="180"/>
      <c r="EP67" s="180"/>
      <c r="EQ67" s="180"/>
      <c r="ER67" s="180"/>
      <c r="ES67" s="180"/>
      <c r="ET67" s="180"/>
      <c r="EU67" s="180"/>
      <c r="EV67" s="180"/>
      <c r="EW67" s="180"/>
      <c r="EX67" s="180"/>
      <c r="EY67" s="180"/>
      <c r="EZ67" s="180"/>
      <c r="FA67" s="180"/>
      <c r="FB67" s="180"/>
      <c r="FC67" s="180"/>
      <c r="FD67" s="180"/>
      <c r="FE67" s="180"/>
      <c r="FF67" s="180"/>
      <c r="FG67" s="180"/>
      <c r="FH67" s="180"/>
      <c r="FI67" s="180"/>
      <c r="FJ67" s="180"/>
      <c r="FK67" s="180"/>
      <c r="FL67" s="180"/>
      <c r="FM67" s="180"/>
      <c r="FN67" s="180"/>
      <c r="FO67" s="180"/>
      <c r="FP67" s="180"/>
      <c r="FQ67" s="180"/>
      <c r="FR67" s="180"/>
      <c r="FS67" s="180"/>
      <c r="FT67" s="180"/>
      <c r="FU67" s="180"/>
      <c r="FV67" s="180"/>
      <c r="FW67" s="180"/>
      <c r="FX67" s="180"/>
      <c r="FY67" s="180"/>
      <c r="FZ67" s="180"/>
      <c r="GA67" s="180"/>
      <c r="GB67" s="180"/>
      <c r="GC67" s="180"/>
      <c r="GD67" s="180"/>
      <c r="GE67" s="180"/>
      <c r="GF67" s="180"/>
      <c r="GG67" s="180"/>
      <c r="GH67" s="180"/>
      <c r="GI67" s="180"/>
      <c r="GJ67" s="180"/>
      <c r="GK67" s="180"/>
      <c r="GL67" s="180"/>
      <c r="GM67" s="180"/>
      <c r="GN67" s="180"/>
      <c r="GO67" s="180"/>
      <c r="GP67" s="180"/>
      <c r="GQ67" s="180"/>
      <c r="GR67" s="180"/>
      <c r="GS67" s="180"/>
      <c r="GT67" s="180"/>
      <c r="GU67" s="180"/>
      <c r="GV67" s="180"/>
      <c r="GW67" s="180"/>
    </row>
    <row r="68" s="8" customFormat="true" ht="10.5" hidden="false" customHeight="false" outlineLevel="0" collapsed="false">
      <c r="A68" s="181" t="s">
        <v>528</v>
      </c>
      <c r="B68" s="181"/>
      <c r="C68" s="181"/>
      <c r="D68" s="181"/>
      <c r="E68" s="181"/>
      <c r="F68" s="181"/>
      <c r="G68" s="181"/>
      <c r="H68" s="181"/>
      <c r="I68" s="181"/>
      <c r="J68" s="181"/>
      <c r="K68" s="181"/>
      <c r="L68" s="181"/>
      <c r="M68" s="181"/>
      <c r="N68" s="181"/>
      <c r="O68" s="181"/>
      <c r="P68" s="181"/>
      <c r="Q68" s="181"/>
      <c r="R68" s="181"/>
      <c r="S68" s="181"/>
      <c r="T68" s="181"/>
      <c r="U68" s="181"/>
      <c r="V68" s="181"/>
      <c r="W68" s="181"/>
      <c r="X68" s="181"/>
      <c r="Y68" s="181"/>
      <c r="Z68" s="181"/>
      <c r="AA68" s="181"/>
      <c r="AB68" s="181"/>
      <c r="AC68" s="181"/>
      <c r="AD68" s="181"/>
      <c r="AE68" s="181"/>
      <c r="AF68" s="181"/>
      <c r="AG68" s="181"/>
      <c r="AH68" s="181"/>
      <c r="AI68" s="181"/>
      <c r="AJ68" s="181"/>
      <c r="AK68" s="181"/>
      <c r="AL68" s="181"/>
      <c r="AM68" s="181"/>
      <c r="AN68" s="181"/>
      <c r="AO68" s="181"/>
      <c r="AP68" s="181"/>
      <c r="AQ68" s="181"/>
      <c r="AR68" s="181"/>
      <c r="AS68" s="181"/>
      <c r="AT68" s="181"/>
      <c r="AU68" s="181"/>
      <c r="AV68" s="181"/>
      <c r="AW68" s="181"/>
      <c r="AX68" s="181"/>
      <c r="AY68" s="181"/>
      <c r="AZ68" s="181"/>
      <c r="BA68" s="181"/>
      <c r="BB68" s="181"/>
      <c r="BC68" s="181"/>
      <c r="BD68" s="181"/>
      <c r="BE68" s="181"/>
      <c r="BF68" s="181"/>
      <c r="BG68" s="181"/>
      <c r="BH68" s="181"/>
      <c r="BI68" s="181"/>
      <c r="BJ68" s="181"/>
      <c r="BK68" s="181"/>
      <c r="BL68" s="181"/>
      <c r="BM68" s="181"/>
      <c r="BN68" s="181"/>
      <c r="BO68" s="181"/>
      <c r="BP68" s="181"/>
      <c r="BQ68" s="181"/>
      <c r="BR68" s="181"/>
      <c r="BS68" s="181"/>
      <c r="BT68" s="181"/>
      <c r="BU68" s="181"/>
      <c r="BV68" s="181"/>
      <c r="BW68" s="181"/>
      <c r="BX68" s="181"/>
      <c r="BY68" s="181"/>
      <c r="BZ68" s="181"/>
      <c r="CA68" s="181"/>
      <c r="CB68" s="181"/>
      <c r="CC68" s="181"/>
      <c r="CD68" s="181"/>
      <c r="CE68" s="181"/>
      <c r="CF68" s="181"/>
      <c r="CG68" s="181"/>
      <c r="CH68" s="181"/>
      <c r="CI68" s="181"/>
      <c r="CJ68" s="181"/>
      <c r="CK68" s="181"/>
      <c r="CL68" s="181"/>
      <c r="CM68" s="181"/>
      <c r="CN68" s="181"/>
      <c r="CO68" s="181"/>
      <c r="CP68" s="181"/>
      <c r="CQ68" s="181"/>
      <c r="CR68" s="181"/>
      <c r="CS68" s="181"/>
      <c r="CT68" s="181"/>
      <c r="CU68" s="181"/>
      <c r="CV68" s="181"/>
      <c r="CW68" s="181"/>
      <c r="CX68" s="181"/>
      <c r="CY68" s="181"/>
      <c r="CZ68" s="181"/>
      <c r="DA68" s="181"/>
      <c r="DB68" s="181"/>
      <c r="DC68" s="181"/>
      <c r="DD68" s="181"/>
      <c r="DE68" s="181"/>
      <c r="DF68" s="181"/>
      <c r="DG68" s="181"/>
      <c r="DH68" s="181"/>
      <c r="DI68" s="181"/>
      <c r="DJ68" s="181"/>
      <c r="DK68" s="181"/>
      <c r="DL68" s="181"/>
      <c r="DM68" s="181"/>
      <c r="DN68" s="181"/>
      <c r="DO68" s="181"/>
      <c r="DP68" s="181"/>
      <c r="DQ68" s="181"/>
      <c r="DR68" s="181"/>
      <c r="DS68" s="181"/>
      <c r="DT68" s="181"/>
      <c r="DU68" s="181"/>
      <c r="DV68" s="181"/>
      <c r="DW68" s="181"/>
      <c r="DX68" s="181"/>
      <c r="DY68" s="181"/>
      <c r="DZ68" s="181"/>
      <c r="EA68" s="181"/>
      <c r="EB68" s="181"/>
      <c r="EC68" s="181"/>
      <c r="ED68" s="181"/>
      <c r="EE68" s="181"/>
      <c r="EF68" s="181"/>
      <c r="EG68" s="181"/>
      <c r="EH68" s="181"/>
      <c r="EI68" s="181"/>
      <c r="EJ68" s="181"/>
      <c r="EK68" s="181"/>
      <c r="EL68" s="181"/>
      <c r="EM68" s="181"/>
      <c r="EN68" s="181"/>
      <c r="EO68" s="181"/>
      <c r="EP68" s="181"/>
      <c r="EQ68" s="181"/>
      <c r="ER68" s="181"/>
      <c r="ES68" s="181"/>
      <c r="ET68" s="181"/>
      <c r="EU68" s="181"/>
      <c r="EV68" s="181"/>
      <c r="EW68" s="181"/>
      <c r="EX68" s="181"/>
      <c r="EY68" s="181"/>
      <c r="EZ68" s="181"/>
      <c r="FA68" s="181"/>
      <c r="FB68" s="181"/>
      <c r="FC68" s="181"/>
      <c r="FD68" s="181"/>
      <c r="FE68" s="181"/>
      <c r="FF68" s="181"/>
      <c r="FG68" s="181"/>
      <c r="FH68" s="181"/>
      <c r="FI68" s="181"/>
      <c r="FJ68" s="181"/>
      <c r="FK68" s="181"/>
      <c r="FL68" s="181"/>
      <c r="FM68" s="181"/>
      <c r="FN68" s="181"/>
      <c r="FO68" s="181"/>
      <c r="FP68" s="181"/>
      <c r="FQ68" s="181"/>
      <c r="FR68" s="181"/>
      <c r="FS68" s="181"/>
      <c r="FT68" s="181"/>
      <c r="FU68" s="181"/>
      <c r="FV68" s="181"/>
      <c r="FW68" s="181"/>
      <c r="FX68" s="181"/>
      <c r="FY68" s="181"/>
      <c r="FZ68" s="181"/>
      <c r="GA68" s="181"/>
      <c r="GB68" s="181"/>
      <c r="GC68" s="181"/>
      <c r="GD68" s="181"/>
      <c r="GE68" s="181"/>
      <c r="GF68" s="181"/>
      <c r="GG68" s="181"/>
      <c r="GH68" s="181"/>
      <c r="GI68" s="181"/>
      <c r="GJ68" s="181"/>
      <c r="GK68" s="181"/>
      <c r="GL68" s="181"/>
      <c r="GM68" s="181"/>
      <c r="GN68" s="181"/>
      <c r="GO68" s="181"/>
      <c r="GP68" s="181"/>
      <c r="GQ68" s="181"/>
      <c r="GR68" s="181"/>
      <c r="GS68" s="181"/>
      <c r="GT68" s="181"/>
      <c r="GU68" s="181"/>
      <c r="GV68" s="181"/>
      <c r="GW68" s="181"/>
    </row>
    <row r="69" s="8" customFormat="true" ht="44.25" hidden="false" customHeight="true" outlineLevel="0" collapsed="false">
      <c r="A69" s="176" t="s">
        <v>529</v>
      </c>
      <c r="B69" s="176"/>
      <c r="C69" s="176"/>
      <c r="D69" s="176"/>
      <c r="E69" s="182" t="s">
        <v>310</v>
      </c>
      <c r="F69" s="182"/>
      <c r="G69" s="182"/>
      <c r="H69" s="182"/>
      <c r="I69" s="182"/>
      <c r="J69" s="182"/>
      <c r="K69" s="182"/>
      <c r="L69" s="182"/>
      <c r="M69" s="182"/>
      <c r="N69" s="182"/>
      <c r="O69" s="182"/>
      <c r="P69" s="182"/>
      <c r="Q69" s="182"/>
      <c r="R69" s="182"/>
      <c r="S69" s="182"/>
      <c r="T69" s="182"/>
      <c r="U69" s="182"/>
      <c r="V69" s="182"/>
      <c r="W69" s="182"/>
      <c r="X69" s="182"/>
      <c r="Y69" s="177" t="s">
        <v>271</v>
      </c>
      <c r="Z69" s="177"/>
      <c r="AA69" s="177"/>
      <c r="AB69" s="177"/>
      <c r="AC69" s="177"/>
      <c r="AD69" s="177"/>
      <c r="AE69" s="177"/>
      <c r="AF69" s="177"/>
      <c r="AG69" s="177"/>
      <c r="AH69" s="177"/>
      <c r="AI69" s="177"/>
      <c r="AJ69" s="177"/>
      <c r="AK69" s="177" t="s">
        <v>260</v>
      </c>
      <c r="AL69" s="177"/>
      <c r="AM69" s="177"/>
      <c r="AN69" s="177"/>
      <c r="AO69" s="177"/>
      <c r="AP69" s="177"/>
      <c r="AQ69" s="177"/>
      <c r="AR69" s="177"/>
      <c r="AS69" s="177"/>
      <c r="AT69" s="177"/>
      <c r="AU69" s="177"/>
      <c r="AV69" s="177"/>
      <c r="AW69" s="178" t="s">
        <v>519</v>
      </c>
      <c r="AX69" s="178"/>
      <c r="AY69" s="178"/>
      <c r="AZ69" s="178"/>
      <c r="BA69" s="178"/>
      <c r="BB69" s="178"/>
      <c r="BC69" s="178"/>
      <c r="BD69" s="178"/>
      <c r="BE69" s="178" t="s">
        <v>519</v>
      </c>
      <c r="BF69" s="178"/>
      <c r="BG69" s="178"/>
      <c r="BH69" s="178"/>
      <c r="BI69" s="178"/>
      <c r="BJ69" s="178"/>
      <c r="BK69" s="178"/>
      <c r="BL69" s="178"/>
      <c r="BM69" s="178" t="s">
        <v>519</v>
      </c>
      <c r="BN69" s="178"/>
      <c r="BO69" s="178"/>
      <c r="BP69" s="178"/>
      <c r="BQ69" s="178"/>
      <c r="BR69" s="178"/>
      <c r="BS69" s="178"/>
      <c r="BT69" s="178"/>
      <c r="BU69" s="175" t="s">
        <v>519</v>
      </c>
      <c r="BV69" s="175"/>
      <c r="BW69" s="175"/>
      <c r="BX69" s="175"/>
      <c r="BY69" s="175"/>
      <c r="BZ69" s="175"/>
      <c r="CA69" s="175"/>
      <c r="CB69" s="175"/>
      <c r="CC69" s="175"/>
      <c r="CD69" s="178" t="n">
        <v>19.88</v>
      </c>
      <c r="CE69" s="178"/>
      <c r="CF69" s="178"/>
      <c r="CG69" s="178"/>
      <c r="CH69" s="178"/>
      <c r="CI69" s="178"/>
      <c r="CJ69" s="178"/>
      <c r="CK69" s="178"/>
      <c r="CL69" s="178"/>
      <c r="CM69" s="178"/>
      <c r="CN69" s="178"/>
      <c r="CO69" s="178"/>
      <c r="CP69" s="178"/>
      <c r="CQ69" s="178"/>
      <c r="CR69" s="178"/>
      <c r="CS69" s="178"/>
      <c r="CT69" s="178"/>
      <c r="CU69" s="178"/>
      <c r="CV69" s="178"/>
      <c r="CW69" s="178"/>
      <c r="CX69" s="178"/>
      <c r="CY69" s="178"/>
      <c r="CZ69" s="178"/>
      <c r="DA69" s="178"/>
      <c r="DB69" s="178"/>
      <c r="DC69" s="178"/>
      <c r="DD69" s="178"/>
      <c r="DE69" s="178"/>
      <c r="DF69" s="178"/>
      <c r="DG69" s="178"/>
      <c r="DH69" s="178"/>
      <c r="DI69" s="178"/>
      <c r="DJ69" s="178"/>
      <c r="DK69" s="178"/>
      <c r="DL69" s="178"/>
      <c r="DM69" s="178"/>
      <c r="DN69" s="178"/>
      <c r="DO69" s="178"/>
      <c r="DP69" s="178"/>
      <c r="DQ69" s="178"/>
      <c r="DR69" s="178"/>
      <c r="DS69" s="178"/>
      <c r="DT69" s="178"/>
      <c r="DU69" s="178"/>
      <c r="DV69" s="178"/>
      <c r="DW69" s="178"/>
      <c r="DX69" s="178"/>
      <c r="DY69" s="178"/>
      <c r="DZ69" s="178"/>
      <c r="EA69" s="178"/>
      <c r="EB69" s="178"/>
      <c r="EC69" s="178"/>
      <c r="ED69" s="178"/>
      <c r="EE69" s="178"/>
      <c r="EF69" s="178"/>
      <c r="EG69" s="178"/>
      <c r="EH69" s="178"/>
      <c r="EI69" s="178"/>
      <c r="EJ69" s="178"/>
      <c r="EK69" s="178"/>
      <c r="EL69" s="178"/>
      <c r="EM69" s="178"/>
      <c r="EN69" s="178"/>
      <c r="EO69" s="178"/>
      <c r="EP69" s="178"/>
      <c r="EQ69" s="178"/>
      <c r="ER69" s="178"/>
      <c r="ES69" s="178"/>
      <c r="ET69" s="178"/>
      <c r="EU69" s="178"/>
      <c r="EV69" s="178"/>
      <c r="EW69" s="178"/>
      <c r="EX69" s="178"/>
      <c r="EY69" s="178"/>
      <c r="EZ69" s="178"/>
      <c r="FA69" s="178"/>
      <c r="FB69" s="178"/>
      <c r="FC69" s="178"/>
      <c r="FD69" s="178"/>
      <c r="FE69" s="178"/>
      <c r="FF69" s="178"/>
      <c r="FG69" s="178"/>
      <c r="FH69" s="178"/>
      <c r="FI69" s="178"/>
      <c r="FJ69" s="178"/>
      <c r="FK69" s="178"/>
      <c r="FL69" s="178"/>
      <c r="FM69" s="178"/>
      <c r="FN69" s="178"/>
      <c r="FO69" s="178"/>
      <c r="FP69" s="178"/>
      <c r="FQ69" s="178"/>
      <c r="FR69" s="178"/>
      <c r="FS69" s="178"/>
      <c r="FT69" s="178"/>
      <c r="FU69" s="178"/>
      <c r="FV69" s="178"/>
      <c r="FW69" s="178"/>
      <c r="FX69" s="178"/>
      <c r="FY69" s="178"/>
      <c r="FZ69" s="178"/>
      <c r="GA69" s="178"/>
      <c r="GB69" s="178"/>
      <c r="GC69" s="178"/>
      <c r="GD69" s="178"/>
      <c r="GE69" s="178"/>
      <c r="GF69" s="178"/>
      <c r="GG69" s="178"/>
      <c r="GH69" s="178"/>
      <c r="GI69" s="178"/>
      <c r="GJ69" s="178"/>
      <c r="GK69" s="178"/>
      <c r="GL69" s="178"/>
      <c r="GM69" s="178"/>
      <c r="GN69" s="178"/>
      <c r="GO69" s="175"/>
      <c r="GP69" s="175"/>
      <c r="GQ69" s="175"/>
      <c r="GR69" s="175"/>
      <c r="GS69" s="175"/>
      <c r="GT69" s="175"/>
      <c r="GU69" s="175"/>
      <c r="GV69" s="175"/>
      <c r="GW69" s="175"/>
    </row>
    <row r="70" s="8" customFormat="true" ht="10.5" hidden="false" customHeight="true" outlineLevel="0" collapsed="false">
      <c r="A70" s="176" t="s">
        <v>530</v>
      </c>
      <c r="B70" s="176"/>
      <c r="C70" s="176"/>
      <c r="D70" s="176"/>
      <c r="E70" s="175"/>
      <c r="F70" s="175"/>
      <c r="G70" s="175"/>
      <c r="H70" s="175"/>
      <c r="I70" s="175"/>
      <c r="J70" s="175"/>
      <c r="K70" s="175"/>
      <c r="L70" s="175"/>
      <c r="M70" s="175"/>
      <c r="N70" s="175"/>
      <c r="O70" s="175"/>
      <c r="P70" s="175"/>
      <c r="Q70" s="175"/>
      <c r="R70" s="175"/>
      <c r="S70" s="175"/>
      <c r="T70" s="175"/>
      <c r="U70" s="175"/>
      <c r="V70" s="175"/>
      <c r="W70" s="175"/>
      <c r="X70" s="175"/>
      <c r="Y70" s="177"/>
      <c r="Z70" s="177"/>
      <c r="AA70" s="177"/>
      <c r="AB70" s="177"/>
      <c r="AC70" s="177"/>
      <c r="AD70" s="177"/>
      <c r="AE70" s="177"/>
      <c r="AF70" s="177"/>
      <c r="AG70" s="177"/>
      <c r="AH70" s="177"/>
      <c r="AI70" s="177"/>
      <c r="AJ70" s="177"/>
      <c r="AK70" s="177"/>
      <c r="AL70" s="177"/>
      <c r="AM70" s="177"/>
      <c r="AN70" s="177"/>
      <c r="AO70" s="177"/>
      <c r="AP70" s="177"/>
      <c r="AQ70" s="177"/>
      <c r="AR70" s="177"/>
      <c r="AS70" s="177"/>
      <c r="AT70" s="177"/>
      <c r="AU70" s="177"/>
      <c r="AV70" s="177"/>
      <c r="AW70" s="178"/>
      <c r="AX70" s="178"/>
      <c r="AY70" s="178"/>
      <c r="AZ70" s="178"/>
      <c r="BA70" s="178"/>
      <c r="BB70" s="178"/>
      <c r="BC70" s="178"/>
      <c r="BD70" s="178"/>
      <c r="BE70" s="178"/>
      <c r="BF70" s="178"/>
      <c r="BG70" s="178"/>
      <c r="BH70" s="178"/>
      <c r="BI70" s="178"/>
      <c r="BJ70" s="178"/>
      <c r="BK70" s="178"/>
      <c r="BL70" s="178"/>
      <c r="BM70" s="178"/>
      <c r="BN70" s="178"/>
      <c r="BO70" s="178"/>
      <c r="BP70" s="178"/>
      <c r="BQ70" s="178"/>
      <c r="BR70" s="178"/>
      <c r="BS70" s="178"/>
      <c r="BT70" s="178"/>
      <c r="BU70" s="175"/>
      <c r="BV70" s="175"/>
      <c r="BW70" s="175"/>
      <c r="BX70" s="175"/>
      <c r="BY70" s="175"/>
      <c r="BZ70" s="175"/>
      <c r="CA70" s="175"/>
      <c r="CB70" s="175"/>
      <c r="CC70" s="175"/>
      <c r="CD70" s="178"/>
      <c r="CE70" s="178"/>
      <c r="CF70" s="178"/>
      <c r="CG70" s="178"/>
      <c r="CH70" s="178"/>
      <c r="CI70" s="178"/>
      <c r="CJ70" s="178"/>
      <c r="CK70" s="178"/>
      <c r="CL70" s="178"/>
      <c r="CM70" s="178"/>
      <c r="CN70" s="178"/>
      <c r="CO70" s="178"/>
      <c r="CP70" s="178"/>
      <c r="CQ70" s="178"/>
      <c r="CR70" s="178"/>
      <c r="CS70" s="178"/>
      <c r="CT70" s="178"/>
      <c r="CU70" s="178"/>
      <c r="CV70" s="178"/>
      <c r="CW70" s="178"/>
      <c r="CX70" s="178"/>
      <c r="CY70" s="178"/>
      <c r="CZ70" s="178"/>
      <c r="DA70" s="178"/>
      <c r="DB70" s="178"/>
      <c r="DC70" s="178"/>
      <c r="DD70" s="178"/>
      <c r="DE70" s="178"/>
      <c r="DF70" s="178"/>
      <c r="DG70" s="178"/>
      <c r="DH70" s="178"/>
      <c r="DI70" s="178"/>
      <c r="DJ70" s="178"/>
      <c r="DK70" s="178"/>
      <c r="DL70" s="178"/>
      <c r="DM70" s="178"/>
      <c r="DN70" s="178"/>
      <c r="DO70" s="178"/>
      <c r="DP70" s="178"/>
      <c r="DQ70" s="178"/>
      <c r="DR70" s="178"/>
      <c r="DS70" s="178"/>
      <c r="DT70" s="178"/>
      <c r="DU70" s="178"/>
      <c r="DV70" s="178"/>
      <c r="DW70" s="178"/>
      <c r="DX70" s="178"/>
      <c r="DY70" s="178"/>
      <c r="DZ70" s="178"/>
      <c r="EA70" s="178"/>
      <c r="EB70" s="178"/>
      <c r="EC70" s="178"/>
      <c r="ED70" s="178"/>
      <c r="EE70" s="178"/>
      <c r="EF70" s="178"/>
      <c r="EG70" s="178"/>
      <c r="EH70" s="178"/>
      <c r="EI70" s="178"/>
      <c r="EJ70" s="178"/>
      <c r="EK70" s="178"/>
      <c r="EL70" s="178"/>
      <c r="EM70" s="178"/>
      <c r="EN70" s="178"/>
      <c r="EO70" s="178"/>
      <c r="EP70" s="178"/>
      <c r="EQ70" s="178"/>
      <c r="ER70" s="178"/>
      <c r="ES70" s="178"/>
      <c r="ET70" s="178"/>
      <c r="EU70" s="178"/>
      <c r="EV70" s="178"/>
      <c r="EW70" s="178"/>
      <c r="EX70" s="178"/>
      <c r="EY70" s="178"/>
      <c r="EZ70" s="178"/>
      <c r="FA70" s="178"/>
      <c r="FB70" s="178"/>
      <c r="FC70" s="178"/>
      <c r="FD70" s="178"/>
      <c r="FE70" s="178"/>
      <c r="FF70" s="178"/>
      <c r="FG70" s="178"/>
      <c r="FH70" s="178"/>
      <c r="FI70" s="178"/>
      <c r="FJ70" s="178"/>
      <c r="FK70" s="178"/>
      <c r="FL70" s="178"/>
      <c r="FM70" s="178"/>
      <c r="FN70" s="178"/>
      <c r="FO70" s="178"/>
      <c r="FP70" s="178"/>
      <c r="FQ70" s="178"/>
      <c r="FR70" s="178"/>
      <c r="FS70" s="178"/>
      <c r="FT70" s="178"/>
      <c r="FU70" s="178"/>
      <c r="FV70" s="178"/>
      <c r="FW70" s="178"/>
      <c r="FX70" s="178"/>
      <c r="FY70" s="178"/>
      <c r="FZ70" s="178"/>
      <c r="GA70" s="178"/>
      <c r="GB70" s="178"/>
      <c r="GC70" s="178"/>
      <c r="GD70" s="178"/>
      <c r="GE70" s="178"/>
      <c r="GF70" s="178"/>
      <c r="GG70" s="178"/>
      <c r="GH70" s="178"/>
      <c r="GI70" s="178"/>
      <c r="GJ70" s="178"/>
      <c r="GK70" s="178"/>
      <c r="GL70" s="178"/>
      <c r="GM70" s="178"/>
      <c r="GN70" s="178"/>
      <c r="GO70" s="175"/>
      <c r="GP70" s="175"/>
      <c r="GQ70" s="175"/>
      <c r="GR70" s="175"/>
      <c r="GS70" s="175"/>
      <c r="GT70" s="175"/>
      <c r="GU70" s="175"/>
      <c r="GV70" s="175"/>
      <c r="GW70" s="175"/>
    </row>
    <row r="71" s="8" customFormat="true" ht="10.5" hidden="false" customHeight="true" outlineLevel="0" collapsed="false">
      <c r="A71" s="177" t="s">
        <v>287</v>
      </c>
      <c r="B71" s="177"/>
      <c r="C71" s="177"/>
      <c r="D71" s="177"/>
      <c r="E71" s="177"/>
      <c r="F71" s="177"/>
      <c r="G71" s="177"/>
      <c r="H71" s="177"/>
      <c r="I71" s="177"/>
      <c r="J71" s="177"/>
      <c r="K71" s="177"/>
      <c r="L71" s="177"/>
      <c r="M71" s="177"/>
      <c r="N71" s="177"/>
      <c r="O71" s="177"/>
      <c r="P71" s="177"/>
      <c r="Q71" s="177"/>
      <c r="R71" s="177"/>
      <c r="S71" s="177"/>
      <c r="T71" s="177"/>
      <c r="U71" s="177"/>
      <c r="V71" s="177"/>
      <c r="W71" s="177"/>
      <c r="X71" s="177"/>
      <c r="Y71" s="177"/>
      <c r="Z71" s="177"/>
      <c r="AA71" s="177"/>
      <c r="AB71" s="177"/>
      <c r="AC71" s="177"/>
      <c r="AD71" s="177"/>
      <c r="AE71" s="177"/>
      <c r="AF71" s="177"/>
      <c r="AG71" s="177"/>
      <c r="AH71" s="177"/>
      <c r="AI71" s="177"/>
      <c r="AJ71" s="177"/>
      <c r="AK71" s="177"/>
      <c r="AL71" s="177"/>
      <c r="AM71" s="177"/>
      <c r="AN71" s="177"/>
      <c r="AO71" s="177"/>
      <c r="AP71" s="177"/>
      <c r="AQ71" s="177"/>
      <c r="AR71" s="177"/>
      <c r="AS71" s="177"/>
      <c r="AT71" s="177"/>
      <c r="AU71" s="177"/>
      <c r="AV71" s="177"/>
      <c r="AW71" s="178"/>
      <c r="AX71" s="178"/>
      <c r="AY71" s="178"/>
      <c r="AZ71" s="178"/>
      <c r="BA71" s="178"/>
      <c r="BB71" s="178"/>
      <c r="BC71" s="178"/>
      <c r="BD71" s="178"/>
      <c r="BE71" s="178"/>
      <c r="BF71" s="178"/>
      <c r="BG71" s="178"/>
      <c r="BH71" s="178"/>
      <c r="BI71" s="178"/>
      <c r="BJ71" s="178"/>
      <c r="BK71" s="178"/>
      <c r="BL71" s="178"/>
      <c r="BM71" s="178"/>
      <c r="BN71" s="178"/>
      <c r="BO71" s="178"/>
      <c r="BP71" s="178"/>
      <c r="BQ71" s="178"/>
      <c r="BR71" s="178"/>
      <c r="BS71" s="178"/>
      <c r="BT71" s="178"/>
      <c r="BU71" s="175"/>
      <c r="BV71" s="175"/>
      <c r="BW71" s="175"/>
      <c r="BX71" s="175"/>
      <c r="BY71" s="175"/>
      <c r="BZ71" s="175"/>
      <c r="CA71" s="175"/>
      <c r="CB71" s="175"/>
      <c r="CC71" s="175"/>
      <c r="CD71" s="178"/>
      <c r="CE71" s="178"/>
      <c r="CF71" s="178"/>
      <c r="CG71" s="178"/>
      <c r="CH71" s="178"/>
      <c r="CI71" s="178"/>
      <c r="CJ71" s="178"/>
      <c r="CK71" s="178"/>
      <c r="CL71" s="178"/>
      <c r="CM71" s="178"/>
      <c r="CN71" s="178"/>
      <c r="CO71" s="178"/>
      <c r="CP71" s="178"/>
      <c r="CQ71" s="178"/>
      <c r="CR71" s="178"/>
      <c r="CS71" s="178"/>
      <c r="CT71" s="178"/>
      <c r="CU71" s="178"/>
      <c r="CV71" s="178"/>
      <c r="CW71" s="178"/>
      <c r="CX71" s="178"/>
      <c r="CY71" s="178"/>
      <c r="CZ71" s="178"/>
      <c r="DA71" s="178"/>
      <c r="DB71" s="178"/>
      <c r="DC71" s="178"/>
      <c r="DD71" s="178"/>
      <c r="DE71" s="178"/>
      <c r="DF71" s="178"/>
      <c r="DG71" s="178"/>
      <c r="DH71" s="178"/>
      <c r="DI71" s="178"/>
      <c r="DJ71" s="178"/>
      <c r="DK71" s="178"/>
      <c r="DL71" s="178"/>
      <c r="DM71" s="178"/>
      <c r="DN71" s="178"/>
      <c r="DO71" s="178"/>
      <c r="DP71" s="178"/>
      <c r="DQ71" s="178"/>
      <c r="DR71" s="178"/>
      <c r="DS71" s="178"/>
      <c r="DT71" s="178"/>
      <c r="DU71" s="178"/>
      <c r="DV71" s="178"/>
      <c r="DW71" s="178"/>
      <c r="DX71" s="178"/>
      <c r="DY71" s="178"/>
      <c r="DZ71" s="178"/>
      <c r="EA71" s="178"/>
      <c r="EB71" s="178"/>
      <c r="EC71" s="178"/>
      <c r="ED71" s="178"/>
      <c r="EE71" s="178"/>
      <c r="EF71" s="178"/>
      <c r="EG71" s="178"/>
      <c r="EH71" s="178"/>
      <c r="EI71" s="178"/>
      <c r="EJ71" s="178"/>
      <c r="EK71" s="178"/>
      <c r="EL71" s="178"/>
      <c r="EM71" s="178"/>
      <c r="EN71" s="178"/>
      <c r="EO71" s="178"/>
      <c r="EP71" s="178"/>
      <c r="EQ71" s="178"/>
      <c r="ER71" s="178"/>
      <c r="ES71" s="178"/>
      <c r="ET71" s="178"/>
      <c r="EU71" s="178"/>
      <c r="EV71" s="178"/>
      <c r="EW71" s="178"/>
      <c r="EX71" s="178"/>
      <c r="EY71" s="178"/>
      <c r="EZ71" s="178"/>
      <c r="FA71" s="178"/>
      <c r="FB71" s="178"/>
      <c r="FC71" s="178"/>
      <c r="FD71" s="178"/>
      <c r="FE71" s="178"/>
      <c r="FF71" s="178"/>
      <c r="FG71" s="178"/>
      <c r="FH71" s="178"/>
      <c r="FI71" s="178"/>
      <c r="FJ71" s="178"/>
      <c r="FK71" s="178"/>
      <c r="FL71" s="178"/>
      <c r="FM71" s="178"/>
      <c r="FN71" s="178"/>
      <c r="FO71" s="178"/>
      <c r="FP71" s="178"/>
      <c r="FQ71" s="178"/>
      <c r="FR71" s="178"/>
      <c r="FS71" s="178"/>
      <c r="FT71" s="178"/>
      <c r="FU71" s="178"/>
      <c r="FV71" s="178"/>
      <c r="FW71" s="178"/>
      <c r="FX71" s="178"/>
      <c r="FY71" s="178"/>
      <c r="FZ71" s="178"/>
      <c r="GA71" s="178"/>
      <c r="GB71" s="178"/>
      <c r="GC71" s="178"/>
      <c r="GD71" s="178"/>
      <c r="GE71" s="178"/>
      <c r="GF71" s="178"/>
      <c r="GG71" s="178"/>
      <c r="GH71" s="178"/>
      <c r="GI71" s="178"/>
      <c r="GJ71" s="178"/>
      <c r="GK71" s="178"/>
      <c r="GL71" s="178"/>
      <c r="GM71" s="178"/>
      <c r="GN71" s="178"/>
      <c r="GO71" s="175"/>
      <c r="GP71" s="175"/>
      <c r="GQ71" s="175"/>
      <c r="GR71" s="175"/>
      <c r="GS71" s="175"/>
      <c r="GT71" s="175"/>
      <c r="GU71" s="175"/>
      <c r="GV71" s="175"/>
      <c r="GW71" s="175"/>
    </row>
    <row r="72" s="8" customFormat="true" ht="10.5" hidden="false" customHeight="true" outlineLevel="0" collapsed="false">
      <c r="A72" s="177" t="s">
        <v>288</v>
      </c>
      <c r="B72" s="177"/>
      <c r="C72" s="177"/>
      <c r="D72" s="177"/>
      <c r="E72" s="177"/>
      <c r="F72" s="177"/>
      <c r="G72" s="177"/>
      <c r="H72" s="177"/>
      <c r="I72" s="177"/>
      <c r="J72" s="177"/>
      <c r="K72" s="177"/>
      <c r="L72" s="177"/>
      <c r="M72" s="177"/>
      <c r="N72" s="177"/>
      <c r="O72" s="177"/>
      <c r="P72" s="177"/>
      <c r="Q72" s="177"/>
      <c r="R72" s="177"/>
      <c r="S72" s="177"/>
      <c r="T72" s="177"/>
      <c r="U72" s="177"/>
      <c r="V72" s="177"/>
      <c r="W72" s="177"/>
      <c r="X72" s="177"/>
      <c r="Y72" s="177"/>
      <c r="Z72" s="177"/>
      <c r="AA72" s="177"/>
      <c r="AB72" s="177"/>
      <c r="AC72" s="177"/>
      <c r="AD72" s="177"/>
      <c r="AE72" s="177"/>
      <c r="AF72" s="177"/>
      <c r="AG72" s="177"/>
      <c r="AH72" s="177"/>
      <c r="AI72" s="177"/>
      <c r="AJ72" s="177"/>
      <c r="AK72" s="177"/>
      <c r="AL72" s="177"/>
      <c r="AM72" s="177"/>
      <c r="AN72" s="177"/>
      <c r="AO72" s="177"/>
      <c r="AP72" s="177"/>
      <c r="AQ72" s="177"/>
      <c r="AR72" s="177"/>
      <c r="AS72" s="177"/>
      <c r="AT72" s="177"/>
      <c r="AU72" s="177"/>
      <c r="AV72" s="177"/>
      <c r="AW72" s="178"/>
      <c r="AX72" s="178"/>
      <c r="AY72" s="178"/>
      <c r="AZ72" s="178"/>
      <c r="BA72" s="178"/>
      <c r="BB72" s="178"/>
      <c r="BC72" s="178"/>
      <c r="BD72" s="178"/>
      <c r="BE72" s="178"/>
      <c r="BF72" s="178"/>
      <c r="BG72" s="178"/>
      <c r="BH72" s="178"/>
      <c r="BI72" s="178"/>
      <c r="BJ72" s="178"/>
      <c r="BK72" s="178"/>
      <c r="BL72" s="178"/>
      <c r="BM72" s="178"/>
      <c r="BN72" s="178"/>
      <c r="BO72" s="178"/>
      <c r="BP72" s="178"/>
      <c r="BQ72" s="178"/>
      <c r="BR72" s="178"/>
      <c r="BS72" s="178"/>
      <c r="BT72" s="178"/>
      <c r="BU72" s="175"/>
      <c r="BV72" s="175"/>
      <c r="BW72" s="175"/>
      <c r="BX72" s="175"/>
      <c r="BY72" s="175"/>
      <c r="BZ72" s="175"/>
      <c r="CA72" s="175"/>
      <c r="CB72" s="175"/>
      <c r="CC72" s="175"/>
      <c r="CD72" s="178"/>
      <c r="CE72" s="178"/>
      <c r="CF72" s="178"/>
      <c r="CG72" s="178"/>
      <c r="CH72" s="178"/>
      <c r="CI72" s="178"/>
      <c r="CJ72" s="178"/>
      <c r="CK72" s="178"/>
      <c r="CL72" s="178"/>
      <c r="CM72" s="178"/>
      <c r="CN72" s="178"/>
      <c r="CO72" s="178"/>
      <c r="CP72" s="178"/>
      <c r="CQ72" s="178"/>
      <c r="CR72" s="178"/>
      <c r="CS72" s="178"/>
      <c r="CT72" s="178"/>
      <c r="CU72" s="178"/>
      <c r="CV72" s="178"/>
      <c r="CW72" s="178"/>
      <c r="CX72" s="178"/>
      <c r="CY72" s="178"/>
      <c r="CZ72" s="178"/>
      <c r="DA72" s="178"/>
      <c r="DB72" s="178"/>
      <c r="DC72" s="178"/>
      <c r="DD72" s="178"/>
      <c r="DE72" s="178"/>
      <c r="DF72" s="178"/>
      <c r="DG72" s="178"/>
      <c r="DH72" s="178"/>
      <c r="DI72" s="178"/>
      <c r="DJ72" s="178"/>
      <c r="DK72" s="178"/>
      <c r="DL72" s="178"/>
      <c r="DM72" s="178"/>
      <c r="DN72" s="178"/>
      <c r="DO72" s="178"/>
      <c r="DP72" s="178"/>
      <c r="DQ72" s="178"/>
      <c r="DR72" s="178"/>
      <c r="DS72" s="178"/>
      <c r="DT72" s="178"/>
      <c r="DU72" s="178"/>
      <c r="DV72" s="178"/>
      <c r="DW72" s="178"/>
      <c r="DX72" s="178"/>
      <c r="DY72" s="178"/>
      <c r="DZ72" s="178"/>
      <c r="EA72" s="178"/>
      <c r="EB72" s="178"/>
      <c r="EC72" s="178"/>
      <c r="ED72" s="178"/>
      <c r="EE72" s="178"/>
      <c r="EF72" s="178"/>
      <c r="EG72" s="178"/>
      <c r="EH72" s="178"/>
      <c r="EI72" s="178"/>
      <c r="EJ72" s="178"/>
      <c r="EK72" s="178"/>
      <c r="EL72" s="178"/>
      <c r="EM72" s="178"/>
      <c r="EN72" s="178"/>
      <c r="EO72" s="178"/>
      <c r="EP72" s="178"/>
      <c r="EQ72" s="178"/>
      <c r="ER72" s="178"/>
      <c r="ES72" s="178"/>
      <c r="ET72" s="178"/>
      <c r="EU72" s="178"/>
      <c r="EV72" s="178"/>
      <c r="EW72" s="178"/>
      <c r="EX72" s="178"/>
      <c r="EY72" s="178"/>
      <c r="EZ72" s="178"/>
      <c r="FA72" s="178"/>
      <c r="FB72" s="178"/>
      <c r="FC72" s="178"/>
      <c r="FD72" s="178"/>
      <c r="FE72" s="178"/>
      <c r="FF72" s="178"/>
      <c r="FG72" s="178"/>
      <c r="FH72" s="178"/>
      <c r="FI72" s="178"/>
      <c r="FJ72" s="178"/>
      <c r="FK72" s="178"/>
      <c r="FL72" s="178"/>
      <c r="FM72" s="178"/>
      <c r="FN72" s="178"/>
      <c r="FO72" s="178"/>
      <c r="FP72" s="178"/>
      <c r="FQ72" s="178"/>
      <c r="FR72" s="178"/>
      <c r="FS72" s="178"/>
      <c r="FT72" s="178"/>
      <c r="FU72" s="178"/>
      <c r="FV72" s="178"/>
      <c r="FW72" s="178"/>
      <c r="FX72" s="178"/>
      <c r="FY72" s="178"/>
      <c r="FZ72" s="178"/>
      <c r="GA72" s="178"/>
      <c r="GB72" s="178"/>
      <c r="GC72" s="178"/>
      <c r="GD72" s="178"/>
      <c r="GE72" s="178"/>
      <c r="GF72" s="178"/>
      <c r="GG72" s="178"/>
      <c r="GH72" s="178"/>
      <c r="GI72" s="178"/>
      <c r="GJ72" s="178"/>
      <c r="GK72" s="178"/>
      <c r="GL72" s="178"/>
      <c r="GM72" s="178"/>
      <c r="GN72" s="178"/>
      <c r="GO72" s="175"/>
      <c r="GP72" s="175"/>
      <c r="GQ72" s="175"/>
      <c r="GR72" s="175"/>
      <c r="GS72" s="175"/>
      <c r="GT72" s="175"/>
      <c r="GU72" s="175"/>
      <c r="GV72" s="175"/>
      <c r="GW72" s="175"/>
    </row>
    <row r="74" s="2" customFormat="true" ht="15.75" hidden="false" customHeight="false" outlineLevel="0" collapsed="false">
      <c r="A74" s="18" t="s">
        <v>531</v>
      </c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"/>
      <c r="AA74" s="1"/>
      <c r="AB74" s="1"/>
      <c r="AC74" s="1" t="s">
        <v>532</v>
      </c>
      <c r="AU74" s="183"/>
      <c r="AV74" s="183"/>
      <c r="AW74" s="183"/>
      <c r="AX74" s="183"/>
      <c r="AY74" s="1"/>
      <c r="AZ74" s="1"/>
      <c r="BA74" s="1"/>
      <c r="BB74" s="1"/>
      <c r="BC74" s="1"/>
      <c r="BD74" s="1"/>
      <c r="BE74" s="1"/>
      <c r="BF74" s="1"/>
      <c r="BG74" s="1" t="s">
        <v>289</v>
      </c>
      <c r="BH74" s="1"/>
      <c r="BI74" s="1"/>
      <c r="BJ74" s="1"/>
      <c r="BK74" s="1"/>
      <c r="BL74" s="1"/>
      <c r="BM74" s="1"/>
      <c r="BN74" s="183"/>
      <c r="BO74" s="183"/>
      <c r="BP74" s="183"/>
      <c r="BQ74" s="183"/>
      <c r="BR74" s="183"/>
      <c r="BS74" s="183"/>
      <c r="BT74" s="183"/>
      <c r="BU74" s="183"/>
      <c r="BV74" s="183"/>
      <c r="BW74" s="183"/>
      <c r="BX74" s="183"/>
      <c r="BY74" s="183"/>
      <c r="BZ74" s="183"/>
      <c r="CA74" s="183"/>
      <c r="CB74" s="183"/>
      <c r="CC74" s="183"/>
      <c r="CD74" s="183"/>
      <c r="CE74" s="183"/>
      <c r="CF74" s="183"/>
      <c r="CG74" s="183"/>
      <c r="CH74" s="183"/>
      <c r="CI74" s="183"/>
      <c r="CJ74" s="183"/>
      <c r="CK74" s="183"/>
      <c r="CL74" s="183"/>
      <c r="CM74" s="183"/>
      <c r="CN74" s="183"/>
      <c r="CO74" s="183"/>
      <c r="CP74" s="183"/>
      <c r="CQ74" s="183"/>
    </row>
    <row r="75" s="2" customFormat="true" ht="11.25" hidden="false" customHeight="false" outlineLevel="0" collapsed="false">
      <c r="A75" s="184" t="s">
        <v>45</v>
      </c>
      <c r="B75" s="184"/>
      <c r="AG75" s="185" t="s">
        <v>533</v>
      </c>
      <c r="AH75" s="185"/>
      <c r="AI75" s="185"/>
      <c r="AJ75" s="185"/>
      <c r="AK75" s="185"/>
      <c r="AL75" s="185"/>
      <c r="AM75" s="185"/>
      <c r="AN75" s="185"/>
      <c r="AO75" s="185"/>
      <c r="AP75" s="185"/>
      <c r="AQ75" s="185"/>
      <c r="AR75" s="185"/>
      <c r="AS75" s="185"/>
      <c r="AT75" s="185"/>
      <c r="AU75" s="185"/>
      <c r="AV75" s="185"/>
      <c r="AW75" s="185"/>
      <c r="AX75" s="185"/>
      <c r="AY75" s="185"/>
      <c r="AZ75" s="185"/>
      <c r="BA75" s="185"/>
      <c r="BB75" s="185"/>
      <c r="BC75" s="185"/>
      <c r="BD75" s="185"/>
      <c r="BE75" s="185"/>
      <c r="BF75" s="185"/>
      <c r="BG75" s="185"/>
      <c r="BH75" s="185"/>
      <c r="BI75" s="185"/>
      <c r="BJ75" s="185"/>
      <c r="BK75" s="185"/>
      <c r="BL75" s="185"/>
      <c r="BM75" s="185"/>
      <c r="BN75" s="185"/>
      <c r="BO75" s="185"/>
      <c r="BP75" s="185"/>
      <c r="BQ75" s="185"/>
      <c r="BR75" s="185"/>
      <c r="BS75" s="185"/>
      <c r="BT75" s="185"/>
      <c r="BU75" s="185"/>
      <c r="BV75" s="185"/>
      <c r="BW75" s="185"/>
      <c r="BX75" s="185"/>
      <c r="BY75" s="185"/>
      <c r="BZ75" s="185"/>
      <c r="CA75" s="185"/>
      <c r="CB75" s="185"/>
      <c r="CC75" s="185"/>
      <c r="CD75" s="185"/>
      <c r="CE75" s="185"/>
      <c r="CF75" s="185"/>
      <c r="CG75" s="185"/>
      <c r="CH75" s="185"/>
      <c r="CI75" s="185"/>
      <c r="CJ75" s="185"/>
      <c r="CK75" s="185"/>
      <c r="CL75" s="185"/>
      <c r="CM75" s="185"/>
      <c r="CN75" s="185"/>
      <c r="CO75" s="185"/>
      <c r="CP75" s="185"/>
      <c r="CQ75" s="185"/>
    </row>
  </sheetData>
  <mergeCells count="1076">
    <mergeCell ref="A7:GW7"/>
    <mergeCell ref="A8:GW8"/>
    <mergeCell ref="A9:GW9"/>
    <mergeCell ref="A11:D11"/>
    <mergeCell ref="E11:X11"/>
    <mergeCell ref="Y11:AJ11"/>
    <mergeCell ref="AK11:AV11"/>
    <mergeCell ref="AW11:CK11"/>
    <mergeCell ref="CL11:GN11"/>
    <mergeCell ref="GO11:GW11"/>
    <mergeCell ref="A12:D12"/>
    <mergeCell ref="E12:X12"/>
    <mergeCell ref="Y12:AJ12"/>
    <mergeCell ref="AK12:AV12"/>
    <mergeCell ref="AW12:CK12"/>
    <mergeCell ref="CL12:GN12"/>
    <mergeCell ref="GO12:GW12"/>
    <mergeCell ref="A13:D13"/>
    <mergeCell ref="E13:X13"/>
    <mergeCell ref="Y13:AJ13"/>
    <mergeCell ref="AK13:AV13"/>
    <mergeCell ref="AW13:CK13"/>
    <mergeCell ref="CL13:GN13"/>
    <mergeCell ref="GO13:GW13"/>
    <mergeCell ref="A14:D14"/>
    <mergeCell ref="E14:X14"/>
    <mergeCell ref="Y14:AD14"/>
    <mergeCell ref="AE14:AJ14"/>
    <mergeCell ref="AK14:AP14"/>
    <mergeCell ref="AQ14:AV14"/>
    <mergeCell ref="AW14:CC14"/>
    <mergeCell ref="CD14:CK14"/>
    <mergeCell ref="CL14:CS14"/>
    <mergeCell ref="CT14:GN14"/>
    <mergeCell ref="GO14:GW14"/>
    <mergeCell ref="A15:D15"/>
    <mergeCell ref="E15:X15"/>
    <mergeCell ref="Y15:AD15"/>
    <mergeCell ref="AE15:AJ15"/>
    <mergeCell ref="AK15:AP15"/>
    <mergeCell ref="AQ15:AV15"/>
    <mergeCell ref="AW15:BD15"/>
    <mergeCell ref="BE15:BL15"/>
    <mergeCell ref="BM15:BT15"/>
    <mergeCell ref="BU15:CC15"/>
    <mergeCell ref="CD15:CK15"/>
    <mergeCell ref="CL15:CS15"/>
    <mergeCell ref="CT15:DA15"/>
    <mergeCell ref="DB15:DI15"/>
    <mergeCell ref="DJ15:DR15"/>
    <mergeCell ref="DS15:DZ15"/>
    <mergeCell ref="EA15:EH15"/>
    <mergeCell ref="EI15:EQ15"/>
    <mergeCell ref="ER15:EY15"/>
    <mergeCell ref="EZ15:FH15"/>
    <mergeCell ref="FI15:FW15"/>
    <mergeCell ref="FX15:GE15"/>
    <mergeCell ref="GF15:GN15"/>
    <mergeCell ref="GO15:GW15"/>
    <mergeCell ref="A16:D16"/>
    <mergeCell ref="E16:X16"/>
    <mergeCell ref="Y16:AD16"/>
    <mergeCell ref="AE16:AJ16"/>
    <mergeCell ref="AK16:AP16"/>
    <mergeCell ref="AQ16:AV16"/>
    <mergeCell ref="AW16:BD16"/>
    <mergeCell ref="BE16:BL16"/>
    <mergeCell ref="BM16:BT16"/>
    <mergeCell ref="BU16:CC16"/>
    <mergeCell ref="CD16:CK16"/>
    <mergeCell ref="CL16:CS16"/>
    <mergeCell ref="CT16:DA16"/>
    <mergeCell ref="DB16:DI16"/>
    <mergeCell ref="DJ16:DR16"/>
    <mergeCell ref="DS16:DZ16"/>
    <mergeCell ref="EA16:EH16"/>
    <mergeCell ref="EI16:EQ16"/>
    <mergeCell ref="ER16:EY16"/>
    <mergeCell ref="EZ16:FH16"/>
    <mergeCell ref="FI16:FW16"/>
    <mergeCell ref="FX16:GE16"/>
    <mergeCell ref="GF16:GN16"/>
    <mergeCell ref="GO16:GW16"/>
    <mergeCell ref="A17:D17"/>
    <mergeCell ref="E17:X17"/>
    <mergeCell ref="Y17:AD17"/>
    <mergeCell ref="AE17:AJ17"/>
    <mergeCell ref="AK17:AP17"/>
    <mergeCell ref="AQ17:AV17"/>
    <mergeCell ref="AW17:BD17"/>
    <mergeCell ref="BE17:BL17"/>
    <mergeCell ref="BM17:BT17"/>
    <mergeCell ref="BU17:CC17"/>
    <mergeCell ref="CD17:CK17"/>
    <mergeCell ref="CL17:CS17"/>
    <mergeCell ref="CT17:DA17"/>
    <mergeCell ref="DB17:DI17"/>
    <mergeCell ref="DJ17:DR17"/>
    <mergeCell ref="DS17:DZ17"/>
    <mergeCell ref="EA17:EH17"/>
    <mergeCell ref="EI17:EQ17"/>
    <mergeCell ref="ER17:EY17"/>
    <mergeCell ref="EZ17:FH17"/>
    <mergeCell ref="FI17:FW17"/>
    <mergeCell ref="FX17:GE17"/>
    <mergeCell ref="GF17:GN17"/>
    <mergeCell ref="GO17:GW17"/>
    <mergeCell ref="A18:D18"/>
    <mergeCell ref="E18:X18"/>
    <mergeCell ref="Y18:AD18"/>
    <mergeCell ref="AE18:AJ18"/>
    <mergeCell ref="AK18:AP18"/>
    <mergeCell ref="AQ18:AV18"/>
    <mergeCell ref="AW18:BD18"/>
    <mergeCell ref="BE18:BL18"/>
    <mergeCell ref="BM18:BT18"/>
    <mergeCell ref="BU18:CC18"/>
    <mergeCell ref="CD18:CK18"/>
    <mergeCell ref="CL18:CS18"/>
    <mergeCell ref="CT18:DA18"/>
    <mergeCell ref="DB18:DI18"/>
    <mergeCell ref="DJ18:DR18"/>
    <mergeCell ref="DS18:DZ18"/>
    <mergeCell ref="EA18:EH18"/>
    <mergeCell ref="EI18:EQ18"/>
    <mergeCell ref="ER18:EY18"/>
    <mergeCell ref="EZ18:FH18"/>
    <mergeCell ref="FI18:FW18"/>
    <mergeCell ref="FX18:GE18"/>
    <mergeCell ref="GF18:GN18"/>
    <mergeCell ref="GO18:GW18"/>
    <mergeCell ref="A19:D19"/>
    <mergeCell ref="E19:X19"/>
    <mergeCell ref="Y19:AD19"/>
    <mergeCell ref="AE19:AJ19"/>
    <mergeCell ref="AK19:AP19"/>
    <mergeCell ref="AQ19:AV19"/>
    <mergeCell ref="AW19:BD19"/>
    <mergeCell ref="BE19:BL19"/>
    <mergeCell ref="BM19:BT19"/>
    <mergeCell ref="BU19:CC19"/>
    <mergeCell ref="CD19:CK19"/>
    <mergeCell ref="CL19:CS19"/>
    <mergeCell ref="CT19:DA19"/>
    <mergeCell ref="DB19:DI19"/>
    <mergeCell ref="DJ19:DR19"/>
    <mergeCell ref="DS19:DZ19"/>
    <mergeCell ref="EA19:EH19"/>
    <mergeCell ref="EI19:EQ19"/>
    <mergeCell ref="ER19:EY19"/>
    <mergeCell ref="EZ19:FH19"/>
    <mergeCell ref="FI19:FW19"/>
    <mergeCell ref="FX19:GE19"/>
    <mergeCell ref="GF19:GN19"/>
    <mergeCell ref="GO19:GW19"/>
    <mergeCell ref="A20:D20"/>
    <mergeCell ref="E20:X20"/>
    <mergeCell ref="Y20:AD20"/>
    <mergeCell ref="AE20:AJ20"/>
    <mergeCell ref="AK20:AP20"/>
    <mergeCell ref="AQ20:AV20"/>
    <mergeCell ref="AW20:BD20"/>
    <mergeCell ref="BE20:BL20"/>
    <mergeCell ref="BM20:BT20"/>
    <mergeCell ref="BU20:CC20"/>
    <mergeCell ref="CD20:CK20"/>
    <mergeCell ref="CL20:CS20"/>
    <mergeCell ref="CT20:DA20"/>
    <mergeCell ref="DB20:DI20"/>
    <mergeCell ref="DJ20:DR20"/>
    <mergeCell ref="DS20:DZ20"/>
    <mergeCell ref="EA20:EH20"/>
    <mergeCell ref="EI20:EQ20"/>
    <mergeCell ref="ER20:EY20"/>
    <mergeCell ref="EZ20:FH20"/>
    <mergeCell ref="FI20:FW20"/>
    <mergeCell ref="FX20:GE20"/>
    <mergeCell ref="GF20:GN20"/>
    <mergeCell ref="GO20:GW20"/>
    <mergeCell ref="A21:D21"/>
    <mergeCell ref="E21:X21"/>
    <mergeCell ref="Y21:AD21"/>
    <mergeCell ref="AE21:AJ21"/>
    <mergeCell ref="AK21:AP21"/>
    <mergeCell ref="AQ21:AV21"/>
    <mergeCell ref="AW21:BD21"/>
    <mergeCell ref="BE21:BL21"/>
    <mergeCell ref="BM21:BT21"/>
    <mergeCell ref="BU21:CC21"/>
    <mergeCell ref="CD21:CK21"/>
    <mergeCell ref="CL21:CS21"/>
    <mergeCell ref="CT21:DA21"/>
    <mergeCell ref="DB21:DI21"/>
    <mergeCell ref="DJ21:DR21"/>
    <mergeCell ref="DS21:DZ21"/>
    <mergeCell ref="EA21:EH21"/>
    <mergeCell ref="EI21:EQ21"/>
    <mergeCell ref="ER21:EY21"/>
    <mergeCell ref="EZ21:FH21"/>
    <mergeCell ref="FI21:FW21"/>
    <mergeCell ref="FX21:GE21"/>
    <mergeCell ref="GF21:GN21"/>
    <mergeCell ref="GO21:GW21"/>
    <mergeCell ref="A22:D22"/>
    <mergeCell ref="E22:X22"/>
    <mergeCell ref="Y22:AD22"/>
    <mergeCell ref="AE22:AJ22"/>
    <mergeCell ref="AK22:AP22"/>
    <mergeCell ref="AQ22:AV22"/>
    <mergeCell ref="AW22:BD22"/>
    <mergeCell ref="BE22:BL22"/>
    <mergeCell ref="BM22:BT22"/>
    <mergeCell ref="BU22:CC22"/>
    <mergeCell ref="CD22:CK22"/>
    <mergeCell ref="CL22:CS22"/>
    <mergeCell ref="CT22:DA22"/>
    <mergeCell ref="DB22:DI22"/>
    <mergeCell ref="DJ22:DR22"/>
    <mergeCell ref="DS22:DZ22"/>
    <mergeCell ref="EA22:EH22"/>
    <mergeCell ref="EI22:EQ22"/>
    <mergeCell ref="ER22:EY22"/>
    <mergeCell ref="EZ22:FH22"/>
    <mergeCell ref="FI22:FW22"/>
    <mergeCell ref="FX22:GE22"/>
    <mergeCell ref="GF22:GN22"/>
    <mergeCell ref="GO22:GW22"/>
    <mergeCell ref="A23:D23"/>
    <mergeCell ref="E23:X23"/>
    <mergeCell ref="Y23:AD23"/>
    <mergeCell ref="AE23:AJ23"/>
    <mergeCell ref="AK23:AP23"/>
    <mergeCell ref="AQ23:AV23"/>
    <mergeCell ref="AW23:BD23"/>
    <mergeCell ref="BE23:BL23"/>
    <mergeCell ref="BM23:BT23"/>
    <mergeCell ref="BU23:CC23"/>
    <mergeCell ref="CD23:CK23"/>
    <mergeCell ref="CL23:CS23"/>
    <mergeCell ref="CT23:DA23"/>
    <mergeCell ref="DB23:DI23"/>
    <mergeCell ref="DJ23:DR23"/>
    <mergeCell ref="DS23:DZ23"/>
    <mergeCell ref="EA23:EH23"/>
    <mergeCell ref="EI23:EQ23"/>
    <mergeCell ref="ER23:EY23"/>
    <mergeCell ref="EZ23:FH23"/>
    <mergeCell ref="FI23:FW23"/>
    <mergeCell ref="FX23:GE23"/>
    <mergeCell ref="GF23:GN23"/>
    <mergeCell ref="GO23:GW23"/>
    <mergeCell ref="A24:D24"/>
    <mergeCell ref="E24:X24"/>
    <mergeCell ref="Y24:AD24"/>
    <mergeCell ref="AE24:AJ24"/>
    <mergeCell ref="AK24:AP24"/>
    <mergeCell ref="AQ24:AV24"/>
    <mergeCell ref="AW24:BD24"/>
    <mergeCell ref="BE24:BL24"/>
    <mergeCell ref="BM24:BT24"/>
    <mergeCell ref="BU24:CC24"/>
    <mergeCell ref="CD24:CK24"/>
    <mergeCell ref="CL24:CS24"/>
    <mergeCell ref="CT24:DA24"/>
    <mergeCell ref="DB24:DI24"/>
    <mergeCell ref="DJ24:DR24"/>
    <mergeCell ref="DS24:DZ24"/>
    <mergeCell ref="EA24:EH24"/>
    <mergeCell ref="EI24:EQ24"/>
    <mergeCell ref="ER24:EY24"/>
    <mergeCell ref="EZ24:FH24"/>
    <mergeCell ref="FI24:FW24"/>
    <mergeCell ref="FX24:GE24"/>
    <mergeCell ref="GF24:GN24"/>
    <mergeCell ref="GO24:GW24"/>
    <mergeCell ref="A25:D25"/>
    <mergeCell ref="E25:X25"/>
    <mergeCell ref="Y25:AD25"/>
    <mergeCell ref="AE25:AJ25"/>
    <mergeCell ref="AK25:AP25"/>
    <mergeCell ref="AQ25:AV25"/>
    <mergeCell ref="AW25:BD25"/>
    <mergeCell ref="BE25:BL25"/>
    <mergeCell ref="BM25:BT25"/>
    <mergeCell ref="BU25:CC25"/>
    <mergeCell ref="CD25:CK25"/>
    <mergeCell ref="CL25:CS25"/>
    <mergeCell ref="CT25:DA25"/>
    <mergeCell ref="DB25:DI25"/>
    <mergeCell ref="DJ25:DR25"/>
    <mergeCell ref="DS25:DZ25"/>
    <mergeCell ref="EA25:EH25"/>
    <mergeCell ref="EI25:EQ25"/>
    <mergeCell ref="ER25:EY25"/>
    <mergeCell ref="EZ25:FH25"/>
    <mergeCell ref="FI25:FW25"/>
    <mergeCell ref="FX25:GE25"/>
    <mergeCell ref="GF25:GN25"/>
    <mergeCell ref="GO25:GW25"/>
    <mergeCell ref="A26:D26"/>
    <mergeCell ref="E26:X26"/>
    <mergeCell ref="Y26:AD26"/>
    <mergeCell ref="AE26:AJ26"/>
    <mergeCell ref="AK26:AP26"/>
    <mergeCell ref="AQ26:AV26"/>
    <mergeCell ref="AW26:BD26"/>
    <mergeCell ref="BE26:BL26"/>
    <mergeCell ref="BM26:BT26"/>
    <mergeCell ref="BU26:CC26"/>
    <mergeCell ref="CD26:CK26"/>
    <mergeCell ref="CL26:CS26"/>
    <mergeCell ref="CT26:DA26"/>
    <mergeCell ref="DB26:DI26"/>
    <mergeCell ref="DJ26:DR26"/>
    <mergeCell ref="DS26:DZ26"/>
    <mergeCell ref="EA26:EH26"/>
    <mergeCell ref="EI26:EQ26"/>
    <mergeCell ref="ER26:EY26"/>
    <mergeCell ref="EZ26:FH26"/>
    <mergeCell ref="FI26:FW26"/>
    <mergeCell ref="FX26:GE26"/>
    <mergeCell ref="GF26:GN26"/>
    <mergeCell ref="GO26:GW26"/>
    <mergeCell ref="A27:D27"/>
    <mergeCell ref="E27:X27"/>
    <mergeCell ref="Y27:AD27"/>
    <mergeCell ref="AE27:AJ27"/>
    <mergeCell ref="AK27:AP27"/>
    <mergeCell ref="AQ27:AV27"/>
    <mergeCell ref="AW27:BD27"/>
    <mergeCell ref="BE27:BL27"/>
    <mergeCell ref="BM27:BT27"/>
    <mergeCell ref="BU27:CC27"/>
    <mergeCell ref="CD27:CK27"/>
    <mergeCell ref="CL27:CS27"/>
    <mergeCell ref="CT27:DA27"/>
    <mergeCell ref="DB27:DI27"/>
    <mergeCell ref="DJ27:DR27"/>
    <mergeCell ref="DS27:DZ27"/>
    <mergeCell ref="EA27:EH27"/>
    <mergeCell ref="EI27:EQ27"/>
    <mergeCell ref="ER27:EY27"/>
    <mergeCell ref="EZ27:FH27"/>
    <mergeCell ref="FI27:FW27"/>
    <mergeCell ref="FX27:GE27"/>
    <mergeCell ref="GF27:GN27"/>
    <mergeCell ref="GO27:GW27"/>
    <mergeCell ref="A28:D28"/>
    <mergeCell ref="E28:X28"/>
    <mergeCell ref="Y28:AD28"/>
    <mergeCell ref="AE28:AJ28"/>
    <mergeCell ref="AK28:AP28"/>
    <mergeCell ref="AQ28:AV28"/>
    <mergeCell ref="AW28:BD28"/>
    <mergeCell ref="BE28:BL28"/>
    <mergeCell ref="BM28:BT28"/>
    <mergeCell ref="BU28:CC28"/>
    <mergeCell ref="CD28:CK28"/>
    <mergeCell ref="CL28:CS28"/>
    <mergeCell ref="CT28:DA28"/>
    <mergeCell ref="DB28:DI28"/>
    <mergeCell ref="DJ28:DR28"/>
    <mergeCell ref="DS28:DZ28"/>
    <mergeCell ref="EA28:EH28"/>
    <mergeCell ref="EI28:EQ28"/>
    <mergeCell ref="ER28:EY28"/>
    <mergeCell ref="EZ28:FH28"/>
    <mergeCell ref="FI28:FW28"/>
    <mergeCell ref="FX28:GE28"/>
    <mergeCell ref="GF28:GN28"/>
    <mergeCell ref="GO28:GW28"/>
    <mergeCell ref="A29:GW29"/>
    <mergeCell ref="A30:GW30"/>
    <mergeCell ref="A31:D31"/>
    <mergeCell ref="E31:X31"/>
    <mergeCell ref="Y31:AD31"/>
    <mergeCell ref="AE31:AJ31"/>
    <mergeCell ref="AK31:AP31"/>
    <mergeCell ref="AQ31:AV31"/>
    <mergeCell ref="AW31:BD31"/>
    <mergeCell ref="BE31:BL31"/>
    <mergeCell ref="BM31:BT31"/>
    <mergeCell ref="BU31:CC31"/>
    <mergeCell ref="CD31:CK31"/>
    <mergeCell ref="CL31:CS31"/>
    <mergeCell ref="CT31:DA31"/>
    <mergeCell ref="DB31:DI31"/>
    <mergeCell ref="DJ31:DR31"/>
    <mergeCell ref="DS31:DZ31"/>
    <mergeCell ref="EA31:EH31"/>
    <mergeCell ref="EI31:EQ31"/>
    <mergeCell ref="ER31:EY31"/>
    <mergeCell ref="EZ31:FH31"/>
    <mergeCell ref="FI31:FW31"/>
    <mergeCell ref="FX31:GE31"/>
    <mergeCell ref="GF31:GN31"/>
    <mergeCell ref="GO31:GW31"/>
    <mergeCell ref="A32:D32"/>
    <mergeCell ref="E32:X32"/>
    <mergeCell ref="Y32:AD32"/>
    <mergeCell ref="AE32:AJ32"/>
    <mergeCell ref="AK32:AP32"/>
    <mergeCell ref="AQ32:AV32"/>
    <mergeCell ref="AW32:BD32"/>
    <mergeCell ref="BE32:BL32"/>
    <mergeCell ref="BM32:BT32"/>
    <mergeCell ref="BU32:CC32"/>
    <mergeCell ref="CD32:CK32"/>
    <mergeCell ref="CL32:CS32"/>
    <mergeCell ref="CT32:DA32"/>
    <mergeCell ref="DB32:DI32"/>
    <mergeCell ref="DJ32:DR32"/>
    <mergeCell ref="DS32:DZ32"/>
    <mergeCell ref="EA32:EH32"/>
    <mergeCell ref="EI32:EQ32"/>
    <mergeCell ref="ER32:EY32"/>
    <mergeCell ref="EZ32:FH32"/>
    <mergeCell ref="FI32:FW32"/>
    <mergeCell ref="FX32:GE32"/>
    <mergeCell ref="GF32:GN32"/>
    <mergeCell ref="GO32:GW32"/>
    <mergeCell ref="A33:GW33"/>
    <mergeCell ref="A34:D34"/>
    <mergeCell ref="E34:X34"/>
    <mergeCell ref="Y34:AD34"/>
    <mergeCell ref="AE34:AJ34"/>
    <mergeCell ref="AK34:AP34"/>
    <mergeCell ref="AQ34:AV34"/>
    <mergeCell ref="AW34:BD34"/>
    <mergeCell ref="BE34:BL34"/>
    <mergeCell ref="BM34:BT34"/>
    <mergeCell ref="BU34:CC34"/>
    <mergeCell ref="CD34:CK34"/>
    <mergeCell ref="CL34:CS34"/>
    <mergeCell ref="CT34:DA34"/>
    <mergeCell ref="DB34:DI34"/>
    <mergeCell ref="DJ34:DR34"/>
    <mergeCell ref="DS34:DZ34"/>
    <mergeCell ref="EA34:EH34"/>
    <mergeCell ref="EI34:EQ34"/>
    <mergeCell ref="ER34:EY34"/>
    <mergeCell ref="EZ34:FH34"/>
    <mergeCell ref="FI34:FW34"/>
    <mergeCell ref="FX34:GE34"/>
    <mergeCell ref="GF34:GN34"/>
    <mergeCell ref="GO34:GW34"/>
    <mergeCell ref="A35:D35"/>
    <mergeCell ref="E35:X35"/>
    <mergeCell ref="Y35:AD35"/>
    <mergeCell ref="AE35:AJ35"/>
    <mergeCell ref="AK35:AP35"/>
    <mergeCell ref="AQ35:AV35"/>
    <mergeCell ref="AW35:BD35"/>
    <mergeCell ref="BE35:BL35"/>
    <mergeCell ref="BM35:BT35"/>
    <mergeCell ref="BU35:CC35"/>
    <mergeCell ref="CD35:CK35"/>
    <mergeCell ref="CL35:CS35"/>
    <mergeCell ref="CT35:DA35"/>
    <mergeCell ref="DB35:DI35"/>
    <mergeCell ref="DJ35:DR35"/>
    <mergeCell ref="DS35:DZ35"/>
    <mergeCell ref="EA35:EH35"/>
    <mergeCell ref="EI35:EQ35"/>
    <mergeCell ref="ER35:EY35"/>
    <mergeCell ref="EZ35:FH35"/>
    <mergeCell ref="FI35:FW35"/>
    <mergeCell ref="FX35:GE35"/>
    <mergeCell ref="GF35:GN35"/>
    <mergeCell ref="GO35:GW35"/>
    <mergeCell ref="A36:GW36"/>
    <mergeCell ref="A37:D37"/>
    <mergeCell ref="E37:X37"/>
    <mergeCell ref="Y37:AD37"/>
    <mergeCell ref="AE37:AJ37"/>
    <mergeCell ref="AK37:AP37"/>
    <mergeCell ref="AQ37:AV37"/>
    <mergeCell ref="AW37:BD37"/>
    <mergeCell ref="BE37:BL37"/>
    <mergeCell ref="BM37:BT37"/>
    <mergeCell ref="BU37:CC37"/>
    <mergeCell ref="CD37:CK37"/>
    <mergeCell ref="CL37:CS37"/>
    <mergeCell ref="CT37:DA37"/>
    <mergeCell ref="DB37:DI37"/>
    <mergeCell ref="DJ37:DR37"/>
    <mergeCell ref="DS37:DZ37"/>
    <mergeCell ref="EA37:EH37"/>
    <mergeCell ref="EI37:EQ37"/>
    <mergeCell ref="ER37:EY37"/>
    <mergeCell ref="EZ37:FH37"/>
    <mergeCell ref="FI37:FW37"/>
    <mergeCell ref="FX37:GE37"/>
    <mergeCell ref="GF37:GN37"/>
    <mergeCell ref="GO37:GW37"/>
    <mergeCell ref="A38:D38"/>
    <mergeCell ref="E38:X38"/>
    <mergeCell ref="Y38:AD38"/>
    <mergeCell ref="AE38:AJ38"/>
    <mergeCell ref="AK38:AP38"/>
    <mergeCell ref="AQ38:AV38"/>
    <mergeCell ref="AW38:BD38"/>
    <mergeCell ref="BE38:BL38"/>
    <mergeCell ref="BM38:BT38"/>
    <mergeCell ref="BU38:CC38"/>
    <mergeCell ref="CD38:CK38"/>
    <mergeCell ref="CL38:CS38"/>
    <mergeCell ref="CT38:DA38"/>
    <mergeCell ref="DB38:DI38"/>
    <mergeCell ref="DJ38:DR38"/>
    <mergeCell ref="DS38:DZ38"/>
    <mergeCell ref="EA38:EH38"/>
    <mergeCell ref="EI38:EQ38"/>
    <mergeCell ref="ER38:EY38"/>
    <mergeCell ref="EZ38:FH38"/>
    <mergeCell ref="FI38:FW38"/>
    <mergeCell ref="FX38:GE38"/>
    <mergeCell ref="GF38:GN38"/>
    <mergeCell ref="GO38:GW38"/>
    <mergeCell ref="A39:GW39"/>
    <mergeCell ref="A40:D40"/>
    <mergeCell ref="E40:X40"/>
    <mergeCell ref="Y40:AD40"/>
    <mergeCell ref="AE40:AJ40"/>
    <mergeCell ref="AK40:AP40"/>
    <mergeCell ref="AQ40:AV40"/>
    <mergeCell ref="AW40:BD40"/>
    <mergeCell ref="BE40:BL40"/>
    <mergeCell ref="BM40:BT40"/>
    <mergeCell ref="BU40:CC40"/>
    <mergeCell ref="CD40:CK40"/>
    <mergeCell ref="CL40:CS40"/>
    <mergeCell ref="CT40:DA40"/>
    <mergeCell ref="DB40:DI40"/>
    <mergeCell ref="DJ40:DR40"/>
    <mergeCell ref="DS40:DZ40"/>
    <mergeCell ref="EA40:EH40"/>
    <mergeCell ref="EI40:EQ40"/>
    <mergeCell ref="ER40:EY40"/>
    <mergeCell ref="EZ40:FH40"/>
    <mergeCell ref="FI40:FW40"/>
    <mergeCell ref="FX40:GE40"/>
    <mergeCell ref="GF40:GN40"/>
    <mergeCell ref="GO40:GW40"/>
    <mergeCell ref="A41:D41"/>
    <mergeCell ref="E41:X41"/>
    <mergeCell ref="Y41:AD41"/>
    <mergeCell ref="AE41:AJ41"/>
    <mergeCell ref="AK41:AP41"/>
    <mergeCell ref="AQ41:AV41"/>
    <mergeCell ref="AW41:BD41"/>
    <mergeCell ref="BE41:BL41"/>
    <mergeCell ref="BM41:BT41"/>
    <mergeCell ref="BU41:CC41"/>
    <mergeCell ref="CD41:CK41"/>
    <mergeCell ref="CL41:CS41"/>
    <mergeCell ref="CT41:DA41"/>
    <mergeCell ref="DB41:DI41"/>
    <mergeCell ref="DJ41:DR41"/>
    <mergeCell ref="DS41:DZ41"/>
    <mergeCell ref="EA41:EH41"/>
    <mergeCell ref="EI41:EQ41"/>
    <mergeCell ref="ER41:EY41"/>
    <mergeCell ref="EZ41:FH41"/>
    <mergeCell ref="FI41:FW41"/>
    <mergeCell ref="FX41:GE41"/>
    <mergeCell ref="GF41:GN41"/>
    <mergeCell ref="GO41:GW41"/>
    <mergeCell ref="A42:X42"/>
    <mergeCell ref="Y42:AD42"/>
    <mergeCell ref="AE42:AJ42"/>
    <mergeCell ref="AK42:AP42"/>
    <mergeCell ref="AQ42:AV42"/>
    <mergeCell ref="AW42:BD42"/>
    <mergeCell ref="BE42:BL42"/>
    <mergeCell ref="BM42:BT42"/>
    <mergeCell ref="BU42:CC42"/>
    <mergeCell ref="CD42:CK42"/>
    <mergeCell ref="CL42:CS42"/>
    <mergeCell ref="CT42:DA42"/>
    <mergeCell ref="DB42:DI42"/>
    <mergeCell ref="DJ42:DR42"/>
    <mergeCell ref="DS42:DZ42"/>
    <mergeCell ref="EA42:EH42"/>
    <mergeCell ref="EI42:EQ42"/>
    <mergeCell ref="ER42:EY42"/>
    <mergeCell ref="EZ42:FH42"/>
    <mergeCell ref="FI42:FW42"/>
    <mergeCell ref="FX42:GE42"/>
    <mergeCell ref="GF42:GN42"/>
    <mergeCell ref="GO42:GW42"/>
    <mergeCell ref="A43:GW43"/>
    <mergeCell ref="A44:D44"/>
    <mergeCell ref="E44:X44"/>
    <mergeCell ref="Y44:AD44"/>
    <mergeCell ref="AE44:AJ44"/>
    <mergeCell ref="AK44:AP44"/>
    <mergeCell ref="AQ44:AV44"/>
    <mergeCell ref="AW44:BD44"/>
    <mergeCell ref="BE44:BL44"/>
    <mergeCell ref="BM44:BT44"/>
    <mergeCell ref="BU44:CC44"/>
    <mergeCell ref="CD44:CK44"/>
    <mergeCell ref="CL44:CS44"/>
    <mergeCell ref="CT44:DA44"/>
    <mergeCell ref="DB44:DI44"/>
    <mergeCell ref="DJ44:DR44"/>
    <mergeCell ref="DS44:DZ44"/>
    <mergeCell ref="EA44:EH44"/>
    <mergeCell ref="EI44:EQ44"/>
    <mergeCell ref="ER44:EY44"/>
    <mergeCell ref="EZ44:FH44"/>
    <mergeCell ref="FI44:FW44"/>
    <mergeCell ref="FX44:GE44"/>
    <mergeCell ref="GF44:GN44"/>
    <mergeCell ref="GO44:GW44"/>
    <mergeCell ref="A45:D45"/>
    <mergeCell ref="E45:X45"/>
    <mergeCell ref="Y45:AD45"/>
    <mergeCell ref="AE45:AJ45"/>
    <mergeCell ref="AK45:AP45"/>
    <mergeCell ref="AQ45:AV45"/>
    <mergeCell ref="AW45:BD45"/>
    <mergeCell ref="BE45:BL45"/>
    <mergeCell ref="BM45:BT45"/>
    <mergeCell ref="BU45:CC45"/>
    <mergeCell ref="CD45:CK45"/>
    <mergeCell ref="CL45:CS45"/>
    <mergeCell ref="CT45:DA45"/>
    <mergeCell ref="DB45:DI45"/>
    <mergeCell ref="DJ45:DR45"/>
    <mergeCell ref="DS45:DZ45"/>
    <mergeCell ref="EA45:EH45"/>
    <mergeCell ref="EI45:EQ45"/>
    <mergeCell ref="ER45:EY45"/>
    <mergeCell ref="EZ45:FH45"/>
    <mergeCell ref="FI45:FW45"/>
    <mergeCell ref="FX45:GE45"/>
    <mergeCell ref="GF45:GN45"/>
    <mergeCell ref="GO45:GW45"/>
    <mergeCell ref="A46:X46"/>
    <mergeCell ref="Y46:AD46"/>
    <mergeCell ref="AE46:AJ46"/>
    <mergeCell ref="AK46:AP46"/>
    <mergeCell ref="AQ46:AV46"/>
    <mergeCell ref="AW46:BD46"/>
    <mergeCell ref="BE46:BL46"/>
    <mergeCell ref="BM46:BT46"/>
    <mergeCell ref="BU46:CC46"/>
    <mergeCell ref="CD46:CK46"/>
    <mergeCell ref="CL46:CS46"/>
    <mergeCell ref="CT46:DA46"/>
    <mergeCell ref="DB46:DI46"/>
    <mergeCell ref="DJ46:DR46"/>
    <mergeCell ref="DS46:DZ46"/>
    <mergeCell ref="EA46:EH46"/>
    <mergeCell ref="EI46:EQ46"/>
    <mergeCell ref="ER46:EY46"/>
    <mergeCell ref="EZ46:FH46"/>
    <mergeCell ref="FI46:FW46"/>
    <mergeCell ref="FX46:GE46"/>
    <mergeCell ref="GF46:GN46"/>
    <mergeCell ref="GO46:GW46"/>
    <mergeCell ref="A47:GW47"/>
    <mergeCell ref="A48:GW48"/>
    <mergeCell ref="A49:D49"/>
    <mergeCell ref="E49:X49"/>
    <mergeCell ref="Y49:AD49"/>
    <mergeCell ref="AE49:AJ49"/>
    <mergeCell ref="AK49:AP49"/>
    <mergeCell ref="AQ49:AV49"/>
    <mergeCell ref="AW49:BD49"/>
    <mergeCell ref="BE49:BL49"/>
    <mergeCell ref="BM49:BT49"/>
    <mergeCell ref="BU49:CC49"/>
    <mergeCell ref="CD49:CK49"/>
    <mergeCell ref="CL49:CS49"/>
    <mergeCell ref="CT49:DA49"/>
    <mergeCell ref="DB49:DI49"/>
    <mergeCell ref="DJ49:DR49"/>
    <mergeCell ref="DS49:DZ49"/>
    <mergeCell ref="EA49:EH49"/>
    <mergeCell ref="EI49:EQ49"/>
    <mergeCell ref="ER49:EY49"/>
    <mergeCell ref="EZ49:FH49"/>
    <mergeCell ref="FI49:FW49"/>
    <mergeCell ref="FX49:GE49"/>
    <mergeCell ref="GF49:GN49"/>
    <mergeCell ref="GO49:GW49"/>
    <mergeCell ref="A50:D50"/>
    <mergeCell ref="E50:X50"/>
    <mergeCell ref="Y50:AD50"/>
    <mergeCell ref="AE50:AJ50"/>
    <mergeCell ref="AK50:AP50"/>
    <mergeCell ref="AQ50:AV50"/>
    <mergeCell ref="AW50:BD50"/>
    <mergeCell ref="BE50:BL50"/>
    <mergeCell ref="BM50:BT50"/>
    <mergeCell ref="BU50:CC50"/>
    <mergeCell ref="CD50:CK50"/>
    <mergeCell ref="CL50:CS50"/>
    <mergeCell ref="CT50:DA50"/>
    <mergeCell ref="DB50:DI50"/>
    <mergeCell ref="DJ50:DR50"/>
    <mergeCell ref="DS50:DZ50"/>
    <mergeCell ref="EA50:EH50"/>
    <mergeCell ref="EI50:EQ50"/>
    <mergeCell ref="ER50:EY50"/>
    <mergeCell ref="EZ50:FH50"/>
    <mergeCell ref="FI50:FW50"/>
    <mergeCell ref="FX50:GE50"/>
    <mergeCell ref="GF50:GN50"/>
    <mergeCell ref="GO50:GW50"/>
    <mergeCell ref="A51:GW51"/>
    <mergeCell ref="A52:D52"/>
    <mergeCell ref="E52:X52"/>
    <mergeCell ref="Y52:AD52"/>
    <mergeCell ref="AE52:AJ52"/>
    <mergeCell ref="AK52:AP52"/>
    <mergeCell ref="AQ52:AV52"/>
    <mergeCell ref="AW52:BD52"/>
    <mergeCell ref="BE52:BL52"/>
    <mergeCell ref="BM52:BT52"/>
    <mergeCell ref="BU52:CC52"/>
    <mergeCell ref="CD52:CK52"/>
    <mergeCell ref="CL52:CS52"/>
    <mergeCell ref="CT52:DA52"/>
    <mergeCell ref="DB52:DI52"/>
    <mergeCell ref="DJ52:DR52"/>
    <mergeCell ref="DS52:DZ52"/>
    <mergeCell ref="EA52:EH52"/>
    <mergeCell ref="EI52:EQ52"/>
    <mergeCell ref="ER52:EY52"/>
    <mergeCell ref="EZ52:FH52"/>
    <mergeCell ref="FI52:FW52"/>
    <mergeCell ref="FX52:GE52"/>
    <mergeCell ref="GF52:GN52"/>
    <mergeCell ref="GO52:GW52"/>
    <mergeCell ref="A53:D53"/>
    <mergeCell ref="E53:X53"/>
    <mergeCell ref="Y53:AD53"/>
    <mergeCell ref="AE53:AJ53"/>
    <mergeCell ref="AK53:AP53"/>
    <mergeCell ref="AQ53:AV53"/>
    <mergeCell ref="AW53:BD53"/>
    <mergeCell ref="BE53:BL53"/>
    <mergeCell ref="BM53:BT53"/>
    <mergeCell ref="BU53:CC53"/>
    <mergeCell ref="CD53:CK53"/>
    <mergeCell ref="CL53:CS53"/>
    <mergeCell ref="CT53:DA53"/>
    <mergeCell ref="DB53:DI53"/>
    <mergeCell ref="DJ53:DR53"/>
    <mergeCell ref="DS53:DZ53"/>
    <mergeCell ref="EA53:EH53"/>
    <mergeCell ref="EI53:EQ53"/>
    <mergeCell ref="ER53:EY53"/>
    <mergeCell ref="EZ53:FH53"/>
    <mergeCell ref="FI53:FW53"/>
    <mergeCell ref="FX53:GE53"/>
    <mergeCell ref="GF53:GN53"/>
    <mergeCell ref="GO53:GW53"/>
    <mergeCell ref="A54:X54"/>
    <mergeCell ref="Y54:AD54"/>
    <mergeCell ref="AE54:AJ54"/>
    <mergeCell ref="AK54:AP54"/>
    <mergeCell ref="AQ54:AV54"/>
    <mergeCell ref="AW54:BD54"/>
    <mergeCell ref="BE54:BL54"/>
    <mergeCell ref="BM54:BT54"/>
    <mergeCell ref="BU54:CC54"/>
    <mergeCell ref="CD54:CK54"/>
    <mergeCell ref="CL54:CS54"/>
    <mergeCell ref="CT54:DA54"/>
    <mergeCell ref="DB54:DI54"/>
    <mergeCell ref="DJ54:DR54"/>
    <mergeCell ref="DS54:DZ54"/>
    <mergeCell ref="EA54:EH54"/>
    <mergeCell ref="EI54:EQ54"/>
    <mergeCell ref="ER54:EY54"/>
    <mergeCell ref="EZ54:FH54"/>
    <mergeCell ref="FI54:FW54"/>
    <mergeCell ref="FX54:GE54"/>
    <mergeCell ref="GF54:GN54"/>
    <mergeCell ref="GO54:GW54"/>
    <mergeCell ref="A55:GW55"/>
    <mergeCell ref="A56:D56"/>
    <mergeCell ref="E56:X56"/>
    <mergeCell ref="Y56:AD56"/>
    <mergeCell ref="AE56:AJ56"/>
    <mergeCell ref="AK56:AP56"/>
    <mergeCell ref="AQ56:AV56"/>
    <mergeCell ref="AW56:BD56"/>
    <mergeCell ref="BE56:BL56"/>
    <mergeCell ref="BM56:BT56"/>
    <mergeCell ref="BU56:CC56"/>
    <mergeCell ref="CD56:CK56"/>
    <mergeCell ref="CL56:CS56"/>
    <mergeCell ref="CT56:DA56"/>
    <mergeCell ref="DB56:DI56"/>
    <mergeCell ref="DJ56:DR56"/>
    <mergeCell ref="DS56:DZ56"/>
    <mergeCell ref="EA56:EH56"/>
    <mergeCell ref="EI56:EQ56"/>
    <mergeCell ref="ER56:EY56"/>
    <mergeCell ref="EZ56:FH56"/>
    <mergeCell ref="FI56:FW56"/>
    <mergeCell ref="FX56:GE56"/>
    <mergeCell ref="GF56:GN56"/>
    <mergeCell ref="GO56:GW56"/>
    <mergeCell ref="A57:D57"/>
    <mergeCell ref="E57:X57"/>
    <mergeCell ref="Y57:AD57"/>
    <mergeCell ref="AE57:AJ57"/>
    <mergeCell ref="AK57:AP57"/>
    <mergeCell ref="AQ57:AV57"/>
    <mergeCell ref="AW57:BD57"/>
    <mergeCell ref="BE57:BL57"/>
    <mergeCell ref="BM57:BT57"/>
    <mergeCell ref="BU57:CC57"/>
    <mergeCell ref="CD57:CK57"/>
    <mergeCell ref="CL57:CS57"/>
    <mergeCell ref="CT57:DA57"/>
    <mergeCell ref="DB57:DI57"/>
    <mergeCell ref="DJ57:DR57"/>
    <mergeCell ref="DS57:DZ57"/>
    <mergeCell ref="EA57:EH57"/>
    <mergeCell ref="EI57:EQ57"/>
    <mergeCell ref="ER57:EY57"/>
    <mergeCell ref="EZ57:FH57"/>
    <mergeCell ref="FI57:FW57"/>
    <mergeCell ref="FX57:GE57"/>
    <mergeCell ref="GF57:GN57"/>
    <mergeCell ref="GO57:GW57"/>
    <mergeCell ref="A58:X58"/>
    <mergeCell ref="Y58:AD58"/>
    <mergeCell ref="AE58:AJ58"/>
    <mergeCell ref="AK58:AP58"/>
    <mergeCell ref="AQ58:AV58"/>
    <mergeCell ref="AW58:BD58"/>
    <mergeCell ref="BE58:BL58"/>
    <mergeCell ref="BM58:BT58"/>
    <mergeCell ref="BU58:CC58"/>
    <mergeCell ref="CD58:CK58"/>
    <mergeCell ref="CL58:CS58"/>
    <mergeCell ref="CT58:DA58"/>
    <mergeCell ref="DB58:DI58"/>
    <mergeCell ref="DJ58:DR58"/>
    <mergeCell ref="DS58:DZ58"/>
    <mergeCell ref="EA58:EH58"/>
    <mergeCell ref="EI58:EQ58"/>
    <mergeCell ref="ER58:EY58"/>
    <mergeCell ref="EZ58:FH58"/>
    <mergeCell ref="FI58:FW58"/>
    <mergeCell ref="FX58:GE58"/>
    <mergeCell ref="GF58:GN58"/>
    <mergeCell ref="GO58:GW58"/>
    <mergeCell ref="A59:GW59"/>
    <mergeCell ref="A60:GW60"/>
    <mergeCell ref="A61:D61"/>
    <mergeCell ref="E61:X61"/>
    <mergeCell ref="Y61:AD61"/>
    <mergeCell ref="AE61:AJ61"/>
    <mergeCell ref="AK61:AP61"/>
    <mergeCell ref="AQ61:AV61"/>
    <mergeCell ref="AW61:BD61"/>
    <mergeCell ref="BE61:BL61"/>
    <mergeCell ref="BM61:BT61"/>
    <mergeCell ref="BU61:CC61"/>
    <mergeCell ref="CD61:CK61"/>
    <mergeCell ref="CL61:CS61"/>
    <mergeCell ref="CT61:DA61"/>
    <mergeCell ref="DB61:DI61"/>
    <mergeCell ref="DJ61:DR61"/>
    <mergeCell ref="DS61:DZ61"/>
    <mergeCell ref="EA61:EH61"/>
    <mergeCell ref="EI61:EQ61"/>
    <mergeCell ref="ER61:EY61"/>
    <mergeCell ref="EZ61:FH61"/>
    <mergeCell ref="FI61:FW61"/>
    <mergeCell ref="FX61:GE61"/>
    <mergeCell ref="GF61:GN61"/>
    <mergeCell ref="GO61:GW61"/>
    <mergeCell ref="A62:D62"/>
    <mergeCell ref="E62:X62"/>
    <mergeCell ref="Y62:AD62"/>
    <mergeCell ref="AE62:AJ62"/>
    <mergeCell ref="AK62:AP62"/>
    <mergeCell ref="AQ62:AV62"/>
    <mergeCell ref="AW62:BD62"/>
    <mergeCell ref="BE62:BL62"/>
    <mergeCell ref="BM62:BT62"/>
    <mergeCell ref="BU62:CC62"/>
    <mergeCell ref="CD62:CK62"/>
    <mergeCell ref="CL62:CS62"/>
    <mergeCell ref="CT62:DA62"/>
    <mergeCell ref="DB62:DI62"/>
    <mergeCell ref="DJ62:DR62"/>
    <mergeCell ref="DS62:DZ62"/>
    <mergeCell ref="EA62:EH62"/>
    <mergeCell ref="EI62:EQ62"/>
    <mergeCell ref="ER62:EY62"/>
    <mergeCell ref="EZ62:FH62"/>
    <mergeCell ref="FI62:FW62"/>
    <mergeCell ref="FX62:GE62"/>
    <mergeCell ref="GF62:GN62"/>
    <mergeCell ref="GO62:GW62"/>
    <mergeCell ref="A63:GW63"/>
    <mergeCell ref="A64:D64"/>
    <mergeCell ref="E64:X64"/>
    <mergeCell ref="Y64:AD64"/>
    <mergeCell ref="AE64:AJ64"/>
    <mergeCell ref="AK64:AP64"/>
    <mergeCell ref="AQ64:AV64"/>
    <mergeCell ref="AW64:BD64"/>
    <mergeCell ref="BE64:BL64"/>
    <mergeCell ref="BM64:BT64"/>
    <mergeCell ref="BU64:CC64"/>
    <mergeCell ref="CD64:CK64"/>
    <mergeCell ref="CL64:CS64"/>
    <mergeCell ref="CT64:DA64"/>
    <mergeCell ref="DB64:DI64"/>
    <mergeCell ref="DJ64:DR64"/>
    <mergeCell ref="DS64:DZ64"/>
    <mergeCell ref="EA64:EH64"/>
    <mergeCell ref="EI64:EQ64"/>
    <mergeCell ref="ER64:EY64"/>
    <mergeCell ref="EZ64:FH64"/>
    <mergeCell ref="FI64:FW64"/>
    <mergeCell ref="FX64:GE64"/>
    <mergeCell ref="GF64:GN64"/>
    <mergeCell ref="GO64:GW64"/>
    <mergeCell ref="A65:D65"/>
    <mergeCell ref="E65:X65"/>
    <mergeCell ref="Y65:AD65"/>
    <mergeCell ref="AE65:AJ65"/>
    <mergeCell ref="AK65:AP65"/>
    <mergeCell ref="AQ65:AV65"/>
    <mergeCell ref="AW65:BD65"/>
    <mergeCell ref="BE65:BL65"/>
    <mergeCell ref="BM65:BT65"/>
    <mergeCell ref="BU65:CC65"/>
    <mergeCell ref="CD65:CK65"/>
    <mergeCell ref="CL65:CS65"/>
    <mergeCell ref="CT65:DA65"/>
    <mergeCell ref="DB65:DI65"/>
    <mergeCell ref="DJ65:DR65"/>
    <mergeCell ref="DS65:DZ65"/>
    <mergeCell ref="EA65:EH65"/>
    <mergeCell ref="EI65:EQ65"/>
    <mergeCell ref="ER65:EY65"/>
    <mergeCell ref="EZ65:FH65"/>
    <mergeCell ref="FI65:FW65"/>
    <mergeCell ref="FX65:GE65"/>
    <mergeCell ref="GF65:GN65"/>
    <mergeCell ref="GO65:GW65"/>
    <mergeCell ref="A66:X66"/>
    <mergeCell ref="Y66:AD66"/>
    <mergeCell ref="AE66:AJ66"/>
    <mergeCell ref="AK66:AP66"/>
    <mergeCell ref="AQ66:AV66"/>
    <mergeCell ref="AW66:BD66"/>
    <mergeCell ref="BE66:BL66"/>
    <mergeCell ref="BM66:BT66"/>
    <mergeCell ref="BU66:CC66"/>
    <mergeCell ref="CD66:CK66"/>
    <mergeCell ref="CL66:CS66"/>
    <mergeCell ref="CT66:DA66"/>
    <mergeCell ref="DB66:DI66"/>
    <mergeCell ref="DJ66:DR66"/>
    <mergeCell ref="DS66:DZ66"/>
    <mergeCell ref="EA66:EH66"/>
    <mergeCell ref="EI66:EQ66"/>
    <mergeCell ref="ER66:EY66"/>
    <mergeCell ref="EZ66:FH66"/>
    <mergeCell ref="FI66:FW66"/>
    <mergeCell ref="FX66:GE66"/>
    <mergeCell ref="GF66:GN66"/>
    <mergeCell ref="GO66:GW66"/>
    <mergeCell ref="A67:GW67"/>
    <mergeCell ref="A68:GW68"/>
    <mergeCell ref="A69:D69"/>
    <mergeCell ref="E69:X69"/>
    <mergeCell ref="Y69:AD69"/>
    <mergeCell ref="AE69:AJ69"/>
    <mergeCell ref="AK69:AP69"/>
    <mergeCell ref="AQ69:AV69"/>
    <mergeCell ref="AW69:BD69"/>
    <mergeCell ref="BE69:BL69"/>
    <mergeCell ref="BM69:BT69"/>
    <mergeCell ref="BU69:CC69"/>
    <mergeCell ref="CD69:CK69"/>
    <mergeCell ref="CL69:CS69"/>
    <mergeCell ref="CT69:DA69"/>
    <mergeCell ref="DB69:DI69"/>
    <mergeCell ref="DJ69:DR69"/>
    <mergeCell ref="DS69:DZ69"/>
    <mergeCell ref="EA69:EH69"/>
    <mergeCell ref="EI69:EQ69"/>
    <mergeCell ref="ER69:EY69"/>
    <mergeCell ref="EZ69:FH69"/>
    <mergeCell ref="FI69:FW69"/>
    <mergeCell ref="FX69:GE69"/>
    <mergeCell ref="GF69:GN69"/>
    <mergeCell ref="GO69:GW69"/>
    <mergeCell ref="A70:D70"/>
    <mergeCell ref="E70:X70"/>
    <mergeCell ref="Y70:AD70"/>
    <mergeCell ref="AE70:AJ70"/>
    <mergeCell ref="AK70:AP70"/>
    <mergeCell ref="AQ70:AV70"/>
    <mergeCell ref="AW70:BD70"/>
    <mergeCell ref="BE70:BL70"/>
    <mergeCell ref="BM70:BT70"/>
    <mergeCell ref="BU70:CC70"/>
    <mergeCell ref="CD70:CK70"/>
    <mergeCell ref="CL70:CS70"/>
    <mergeCell ref="CT70:DA70"/>
    <mergeCell ref="DB70:DI70"/>
    <mergeCell ref="DJ70:DR70"/>
    <mergeCell ref="DS70:DZ70"/>
    <mergeCell ref="EA70:EH70"/>
    <mergeCell ref="EI70:EQ70"/>
    <mergeCell ref="ER70:EY70"/>
    <mergeCell ref="EZ70:FH70"/>
    <mergeCell ref="FI70:FW70"/>
    <mergeCell ref="FX70:GE70"/>
    <mergeCell ref="GF70:GN70"/>
    <mergeCell ref="GO70:GW70"/>
    <mergeCell ref="A71:X71"/>
    <mergeCell ref="Y71:AD71"/>
    <mergeCell ref="AE71:AJ71"/>
    <mergeCell ref="AK71:AP71"/>
    <mergeCell ref="AQ71:AV71"/>
    <mergeCell ref="AW71:BD71"/>
    <mergeCell ref="BE71:BL71"/>
    <mergeCell ref="BM71:BT71"/>
    <mergeCell ref="BU71:CC71"/>
    <mergeCell ref="CD71:CK71"/>
    <mergeCell ref="CL71:CS71"/>
    <mergeCell ref="CT71:DA71"/>
    <mergeCell ref="DB71:DI71"/>
    <mergeCell ref="DJ71:DR71"/>
    <mergeCell ref="DS71:DZ71"/>
    <mergeCell ref="EA71:EH71"/>
    <mergeCell ref="EI71:EQ71"/>
    <mergeCell ref="ER71:EY71"/>
    <mergeCell ref="EZ71:FH71"/>
    <mergeCell ref="FI71:FW71"/>
    <mergeCell ref="FX71:GE71"/>
    <mergeCell ref="GF71:GN71"/>
    <mergeCell ref="GO71:GW71"/>
    <mergeCell ref="A72:X72"/>
    <mergeCell ref="Y72:AD72"/>
    <mergeCell ref="AE72:AJ72"/>
    <mergeCell ref="AK72:AP72"/>
    <mergeCell ref="AQ72:AV72"/>
    <mergeCell ref="AW72:BD72"/>
    <mergeCell ref="BE72:BL72"/>
    <mergeCell ref="BM72:BT72"/>
    <mergeCell ref="BU72:CC72"/>
    <mergeCell ref="CD72:CK72"/>
    <mergeCell ref="CL72:CS72"/>
    <mergeCell ref="CT72:DA72"/>
    <mergeCell ref="DB72:DI72"/>
    <mergeCell ref="DJ72:DR72"/>
    <mergeCell ref="DS72:DZ72"/>
    <mergeCell ref="EA72:EH72"/>
    <mergeCell ref="EI72:EQ72"/>
    <mergeCell ref="ER72:EY72"/>
    <mergeCell ref="EZ72:FH72"/>
    <mergeCell ref="FI72:FW72"/>
    <mergeCell ref="FX72:GE72"/>
    <mergeCell ref="GF72:GN72"/>
    <mergeCell ref="GO72:GW72"/>
    <mergeCell ref="AG75:CQ75"/>
  </mergeCells>
  <printOptions headings="false" gridLines="false" gridLinesSet="true" horizontalCentered="false" verticalCentered="false"/>
  <pageMargins left="0.39375" right="0.39375" top="0.7875" bottom="0.39375" header="0.275694444444444" footer="0.511811023622047"/>
  <pageSetup paperSize="8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&amp;L&amp;"Arial,Обычный"&amp;6Подготовлено с использованием системы ГАРАНТ</oddHeader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U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A48" activeCellId="0" sqref="AA48"/>
    </sheetView>
  </sheetViews>
  <sheetFormatPr defaultColWidth="1.42578125" defaultRowHeight="15.75" zeroHeight="false" outlineLevelRow="0" outlineLevelCol="0"/>
  <cols>
    <col collapsed="false" customWidth="false" hidden="false" outlineLevel="0" max="16384" min="1" style="1" width="1.42"/>
  </cols>
  <sheetData>
    <row r="1" s="2" customFormat="true" ht="11.25" hidden="false" customHeight="false" outlineLevel="0" collapsed="false">
      <c r="CU1" s="3" t="s">
        <v>0</v>
      </c>
    </row>
    <row r="2" s="2" customFormat="true" ht="11.25" hidden="false" customHeight="false" outlineLevel="0" collapsed="false">
      <c r="CU2" s="3" t="s">
        <v>1</v>
      </c>
    </row>
    <row r="3" s="2" customFormat="true" ht="11.25" hidden="false" customHeight="false" outlineLevel="0" collapsed="false">
      <c r="CU3" s="3" t="s">
        <v>2</v>
      </c>
    </row>
    <row r="4" s="2" customFormat="true" ht="11.25" hidden="false" customHeight="false" outlineLevel="0" collapsed="false">
      <c r="CU4" s="3" t="s">
        <v>3</v>
      </c>
    </row>
    <row r="5" customFormat="false" ht="10.5" hidden="false" customHeight="true" outlineLevel="0" collapsed="false"/>
    <row r="6" s="5" customFormat="true" ht="12.75" hidden="false" customHeight="false" outlineLevel="0" collapsed="false">
      <c r="CU6" s="6" t="s">
        <v>534</v>
      </c>
    </row>
    <row r="7" s="5" customFormat="true" ht="3" hidden="false" customHeight="true" outlineLevel="0" collapsed="false">
      <c r="CU7" s="6"/>
    </row>
    <row r="8" customFormat="false" ht="15.75" hidden="false" customHeight="false" outlineLevel="0" collapsed="false">
      <c r="A8" s="4" t="s">
        <v>535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</row>
    <row r="9" customFormat="false" ht="15.75" hidden="false" customHeight="false" outlineLevel="0" collapsed="false">
      <c r="A9" s="4" t="s">
        <v>536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</row>
    <row r="10" customFormat="false" ht="15.75" hidden="false" customHeight="false" outlineLevel="0" collapsed="false">
      <c r="M10" s="99" t="str">
        <f aca="false">'1'!E14</f>
        <v>Нарьян-Марского муниципального унитарного предприятия  объединенных котельных и тепловых сетей</v>
      </c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</row>
    <row r="11" s="8" customFormat="true" ht="10.5" hidden="false" customHeight="false" outlineLevel="0" collapsed="false">
      <c r="M11" s="9" t="s">
        <v>9</v>
      </c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</row>
    <row r="12" customFormat="false" ht="9" hidden="false" customHeight="true" outlineLevel="0" collapsed="false"/>
    <row r="13" s="5" customFormat="true" ht="12.75" hidden="false" customHeight="false" outlineLevel="0" collapsed="false">
      <c r="A13" s="186" t="s">
        <v>51</v>
      </c>
      <c r="B13" s="186"/>
      <c r="C13" s="186"/>
      <c r="D13" s="186"/>
      <c r="E13" s="187" t="s">
        <v>537</v>
      </c>
      <c r="F13" s="187"/>
      <c r="G13" s="187"/>
      <c r="H13" s="187"/>
      <c r="I13" s="187"/>
      <c r="J13" s="187"/>
      <c r="K13" s="187"/>
      <c r="L13" s="187"/>
      <c r="M13" s="187"/>
      <c r="N13" s="187"/>
      <c r="O13" s="187"/>
      <c r="P13" s="187"/>
      <c r="Q13" s="187"/>
      <c r="R13" s="187"/>
      <c r="S13" s="187"/>
      <c r="T13" s="187"/>
      <c r="U13" s="187"/>
      <c r="V13" s="187"/>
      <c r="W13" s="187"/>
      <c r="X13" s="187"/>
      <c r="Y13" s="187"/>
      <c r="Z13" s="187"/>
      <c r="AA13" s="187"/>
      <c r="AB13" s="187"/>
      <c r="AC13" s="187"/>
      <c r="AD13" s="188" t="s">
        <v>344</v>
      </c>
      <c r="AE13" s="188"/>
      <c r="AF13" s="188"/>
      <c r="AG13" s="188"/>
      <c r="AH13" s="188"/>
      <c r="AI13" s="188"/>
      <c r="AJ13" s="188"/>
      <c r="AK13" s="188"/>
      <c r="AL13" s="188"/>
      <c r="AM13" s="188"/>
      <c r="AN13" s="188"/>
      <c r="AO13" s="188"/>
      <c r="AP13" s="188"/>
      <c r="AQ13" s="188"/>
      <c r="AR13" s="188"/>
      <c r="AS13" s="188"/>
      <c r="AT13" s="188"/>
      <c r="AU13" s="188"/>
      <c r="AV13" s="188"/>
      <c r="AW13" s="188"/>
      <c r="AX13" s="188"/>
      <c r="AY13" s="188"/>
      <c r="AZ13" s="188"/>
      <c r="BA13" s="188"/>
      <c r="BB13" s="188"/>
      <c r="BC13" s="188"/>
      <c r="BD13" s="188"/>
      <c r="BE13" s="188"/>
      <c r="BF13" s="188" t="s">
        <v>345</v>
      </c>
      <c r="BG13" s="188"/>
      <c r="BH13" s="188"/>
      <c r="BI13" s="188"/>
      <c r="BJ13" s="188"/>
      <c r="BK13" s="188"/>
      <c r="BL13" s="188"/>
      <c r="BM13" s="188"/>
      <c r="BN13" s="188"/>
      <c r="BO13" s="188"/>
      <c r="BP13" s="188"/>
      <c r="BQ13" s="188"/>
      <c r="BR13" s="188"/>
      <c r="BS13" s="188"/>
      <c r="BT13" s="188"/>
      <c r="BU13" s="188"/>
      <c r="BV13" s="188"/>
      <c r="BW13" s="188"/>
      <c r="BX13" s="188"/>
      <c r="BY13" s="188"/>
      <c r="BZ13" s="188"/>
      <c r="CA13" s="188"/>
      <c r="CB13" s="188"/>
      <c r="CC13" s="188"/>
      <c r="CD13" s="188"/>
      <c r="CE13" s="188"/>
      <c r="CF13" s="188"/>
      <c r="CG13" s="188"/>
      <c r="CH13" s="188"/>
      <c r="CI13" s="188"/>
      <c r="CJ13" s="188"/>
      <c r="CK13" s="188"/>
      <c r="CL13" s="188"/>
      <c r="CM13" s="188"/>
      <c r="CN13" s="188"/>
      <c r="CO13" s="188"/>
      <c r="CP13" s="188"/>
      <c r="CQ13" s="188"/>
      <c r="CR13" s="188"/>
      <c r="CS13" s="188"/>
      <c r="CT13" s="188"/>
      <c r="CU13" s="188"/>
    </row>
    <row r="14" s="5" customFormat="true" ht="12.75" hidden="false" customHeight="false" outlineLevel="0" collapsed="false">
      <c r="A14" s="189" t="s">
        <v>60</v>
      </c>
      <c r="B14" s="189"/>
      <c r="C14" s="189"/>
      <c r="D14" s="189"/>
      <c r="E14" s="190"/>
      <c r="F14" s="190"/>
      <c r="G14" s="190"/>
      <c r="H14" s="190"/>
      <c r="I14" s="190"/>
      <c r="J14" s="190"/>
      <c r="K14" s="190"/>
      <c r="L14" s="190"/>
      <c r="M14" s="190"/>
      <c r="N14" s="190"/>
      <c r="O14" s="190"/>
      <c r="P14" s="190"/>
      <c r="Q14" s="190"/>
      <c r="R14" s="190"/>
      <c r="S14" s="190"/>
      <c r="T14" s="190"/>
      <c r="U14" s="190"/>
      <c r="V14" s="190"/>
      <c r="W14" s="190"/>
      <c r="X14" s="190"/>
      <c r="Y14" s="190"/>
      <c r="Z14" s="190"/>
      <c r="AA14" s="190"/>
      <c r="AB14" s="190"/>
      <c r="AC14" s="190"/>
      <c r="AD14" s="187" t="s">
        <v>538</v>
      </c>
      <c r="AE14" s="187"/>
      <c r="AF14" s="187"/>
      <c r="AG14" s="187"/>
      <c r="AH14" s="187"/>
      <c r="AI14" s="187"/>
      <c r="AJ14" s="187"/>
      <c r="AK14" s="187"/>
      <c r="AL14" s="187"/>
      <c r="AM14" s="187"/>
      <c r="AN14" s="187"/>
      <c r="AO14" s="187"/>
      <c r="AP14" s="187"/>
      <c r="AQ14" s="187"/>
      <c r="AR14" s="187" t="s">
        <v>538</v>
      </c>
      <c r="AS14" s="187"/>
      <c r="AT14" s="187"/>
      <c r="AU14" s="187"/>
      <c r="AV14" s="187"/>
      <c r="AW14" s="187"/>
      <c r="AX14" s="187"/>
      <c r="AY14" s="187"/>
      <c r="AZ14" s="187"/>
      <c r="BA14" s="187"/>
      <c r="BB14" s="187"/>
      <c r="BC14" s="187"/>
      <c r="BD14" s="187"/>
      <c r="BE14" s="187"/>
      <c r="BF14" s="186" t="s">
        <v>539</v>
      </c>
      <c r="BG14" s="186"/>
      <c r="BH14" s="186"/>
      <c r="BI14" s="186"/>
      <c r="BJ14" s="186"/>
      <c r="BK14" s="186"/>
      <c r="BL14" s="186"/>
      <c r="BM14" s="186"/>
      <c r="BN14" s="186"/>
      <c r="BO14" s="186"/>
      <c r="BP14" s="186"/>
      <c r="BQ14" s="186"/>
      <c r="BR14" s="186"/>
      <c r="BS14" s="186"/>
      <c r="BT14" s="187" t="s">
        <v>540</v>
      </c>
      <c r="BU14" s="187"/>
      <c r="BV14" s="187"/>
      <c r="BW14" s="187"/>
      <c r="BX14" s="187"/>
      <c r="BY14" s="187"/>
      <c r="BZ14" s="187"/>
      <c r="CA14" s="187"/>
      <c r="CB14" s="187"/>
      <c r="CC14" s="187"/>
      <c r="CD14" s="187"/>
      <c r="CE14" s="187"/>
      <c r="CF14" s="187"/>
      <c r="CG14" s="187"/>
      <c r="CH14" s="191" t="s">
        <v>541</v>
      </c>
      <c r="CI14" s="191"/>
      <c r="CJ14" s="191"/>
      <c r="CK14" s="191"/>
      <c r="CL14" s="191"/>
      <c r="CM14" s="191"/>
      <c r="CN14" s="191"/>
      <c r="CO14" s="191"/>
      <c r="CP14" s="191"/>
      <c r="CQ14" s="191"/>
      <c r="CR14" s="191"/>
      <c r="CS14" s="191"/>
      <c r="CT14" s="191"/>
      <c r="CU14" s="191"/>
    </row>
    <row r="15" s="5" customFormat="true" ht="12.75" hidden="false" customHeight="false" outlineLevel="0" collapsed="false">
      <c r="A15" s="189"/>
      <c r="B15" s="189"/>
      <c r="C15" s="189"/>
      <c r="D15" s="189"/>
      <c r="E15" s="190"/>
      <c r="F15" s="190"/>
      <c r="G15" s="190"/>
      <c r="H15" s="190"/>
      <c r="I15" s="190"/>
      <c r="J15" s="190"/>
      <c r="K15" s="190"/>
      <c r="L15" s="190"/>
      <c r="M15" s="190"/>
      <c r="N15" s="190"/>
      <c r="O15" s="190"/>
      <c r="P15" s="190"/>
      <c r="Q15" s="190"/>
      <c r="R15" s="190"/>
      <c r="S15" s="190"/>
      <c r="T15" s="190"/>
      <c r="U15" s="190"/>
      <c r="V15" s="190"/>
      <c r="W15" s="190"/>
      <c r="X15" s="190"/>
      <c r="Y15" s="190"/>
      <c r="Z15" s="190"/>
      <c r="AA15" s="190"/>
      <c r="AB15" s="190"/>
      <c r="AC15" s="190"/>
      <c r="AD15" s="190" t="s">
        <v>542</v>
      </c>
      <c r="AE15" s="190"/>
      <c r="AF15" s="190"/>
      <c r="AG15" s="190"/>
      <c r="AH15" s="190"/>
      <c r="AI15" s="190"/>
      <c r="AJ15" s="190"/>
      <c r="AK15" s="190"/>
      <c r="AL15" s="190"/>
      <c r="AM15" s="190"/>
      <c r="AN15" s="190"/>
      <c r="AO15" s="190"/>
      <c r="AP15" s="190"/>
      <c r="AQ15" s="190"/>
      <c r="AR15" s="190" t="s">
        <v>542</v>
      </c>
      <c r="AS15" s="190"/>
      <c r="AT15" s="190"/>
      <c r="AU15" s="190"/>
      <c r="AV15" s="190"/>
      <c r="AW15" s="190"/>
      <c r="AX15" s="190"/>
      <c r="AY15" s="190"/>
      <c r="AZ15" s="190"/>
      <c r="BA15" s="190"/>
      <c r="BB15" s="190"/>
      <c r="BC15" s="190"/>
      <c r="BD15" s="190"/>
      <c r="BE15" s="190"/>
      <c r="BF15" s="189" t="s">
        <v>543</v>
      </c>
      <c r="BG15" s="189"/>
      <c r="BH15" s="189"/>
      <c r="BI15" s="189"/>
      <c r="BJ15" s="189"/>
      <c r="BK15" s="189"/>
      <c r="BL15" s="189"/>
      <c r="BM15" s="189"/>
      <c r="BN15" s="189"/>
      <c r="BO15" s="189"/>
      <c r="BP15" s="189"/>
      <c r="BQ15" s="189"/>
      <c r="BR15" s="189"/>
      <c r="BS15" s="189"/>
      <c r="BT15" s="190" t="s">
        <v>544</v>
      </c>
      <c r="BU15" s="190"/>
      <c r="BV15" s="190"/>
      <c r="BW15" s="190"/>
      <c r="BX15" s="190"/>
      <c r="BY15" s="190"/>
      <c r="BZ15" s="190"/>
      <c r="CA15" s="190"/>
      <c r="CB15" s="190"/>
      <c r="CC15" s="190"/>
      <c r="CD15" s="190"/>
      <c r="CE15" s="190"/>
      <c r="CF15" s="190"/>
      <c r="CG15" s="190"/>
      <c r="CH15" s="192" t="s">
        <v>545</v>
      </c>
      <c r="CI15" s="192"/>
      <c r="CJ15" s="192"/>
      <c r="CK15" s="192"/>
      <c r="CL15" s="192"/>
      <c r="CM15" s="192"/>
      <c r="CN15" s="192"/>
      <c r="CO15" s="192"/>
      <c r="CP15" s="192"/>
      <c r="CQ15" s="192"/>
      <c r="CR15" s="192"/>
      <c r="CS15" s="192"/>
      <c r="CT15" s="192"/>
      <c r="CU15" s="192"/>
    </row>
    <row r="16" s="5" customFormat="true" ht="12.75" hidden="false" customHeight="false" outlineLevel="0" collapsed="false">
      <c r="A16" s="189"/>
      <c r="B16" s="189"/>
      <c r="C16" s="189"/>
      <c r="D16" s="189"/>
      <c r="E16" s="190"/>
      <c r="F16" s="190"/>
      <c r="G16" s="190"/>
      <c r="H16" s="190"/>
      <c r="I16" s="190"/>
      <c r="J16" s="190"/>
      <c r="K16" s="190"/>
      <c r="L16" s="190"/>
      <c r="M16" s="190"/>
      <c r="N16" s="190"/>
      <c r="O16" s="190"/>
      <c r="P16" s="190"/>
      <c r="Q16" s="190"/>
      <c r="R16" s="190"/>
      <c r="S16" s="190"/>
      <c r="T16" s="190"/>
      <c r="U16" s="190"/>
      <c r="V16" s="190"/>
      <c r="W16" s="190"/>
      <c r="X16" s="190"/>
      <c r="Y16" s="190"/>
      <c r="Z16" s="190"/>
      <c r="AA16" s="190"/>
      <c r="AB16" s="190"/>
      <c r="AC16" s="190"/>
      <c r="AD16" s="190" t="s">
        <v>546</v>
      </c>
      <c r="AE16" s="190"/>
      <c r="AF16" s="190"/>
      <c r="AG16" s="190"/>
      <c r="AH16" s="190"/>
      <c r="AI16" s="190"/>
      <c r="AJ16" s="190"/>
      <c r="AK16" s="190"/>
      <c r="AL16" s="190"/>
      <c r="AM16" s="190"/>
      <c r="AN16" s="190"/>
      <c r="AO16" s="190"/>
      <c r="AP16" s="190"/>
      <c r="AQ16" s="190"/>
      <c r="AR16" s="190" t="s">
        <v>546</v>
      </c>
      <c r="AS16" s="190"/>
      <c r="AT16" s="190"/>
      <c r="AU16" s="190"/>
      <c r="AV16" s="190"/>
      <c r="AW16" s="190"/>
      <c r="AX16" s="190"/>
      <c r="AY16" s="190"/>
      <c r="AZ16" s="190"/>
      <c r="BA16" s="190"/>
      <c r="BB16" s="190"/>
      <c r="BC16" s="190"/>
      <c r="BD16" s="190"/>
      <c r="BE16" s="190"/>
      <c r="BF16" s="189" t="s">
        <v>547</v>
      </c>
      <c r="BG16" s="189"/>
      <c r="BH16" s="189"/>
      <c r="BI16" s="189"/>
      <c r="BJ16" s="189"/>
      <c r="BK16" s="189"/>
      <c r="BL16" s="189"/>
      <c r="BM16" s="189"/>
      <c r="BN16" s="189"/>
      <c r="BO16" s="189"/>
      <c r="BP16" s="189"/>
      <c r="BQ16" s="189"/>
      <c r="BR16" s="189"/>
      <c r="BS16" s="189"/>
      <c r="BT16" s="190" t="s">
        <v>548</v>
      </c>
      <c r="BU16" s="190"/>
      <c r="BV16" s="190"/>
      <c r="BW16" s="190"/>
      <c r="BX16" s="190"/>
      <c r="BY16" s="190"/>
      <c r="BZ16" s="190"/>
      <c r="CA16" s="190"/>
      <c r="CB16" s="190"/>
      <c r="CC16" s="190"/>
      <c r="CD16" s="190"/>
      <c r="CE16" s="190"/>
      <c r="CF16" s="190"/>
      <c r="CG16" s="190"/>
      <c r="CH16" s="192" t="s">
        <v>549</v>
      </c>
      <c r="CI16" s="192"/>
      <c r="CJ16" s="192"/>
      <c r="CK16" s="192"/>
      <c r="CL16" s="192"/>
      <c r="CM16" s="192"/>
      <c r="CN16" s="192"/>
      <c r="CO16" s="192"/>
      <c r="CP16" s="192"/>
      <c r="CQ16" s="192"/>
      <c r="CR16" s="192"/>
      <c r="CS16" s="192"/>
      <c r="CT16" s="192"/>
      <c r="CU16" s="192"/>
    </row>
    <row r="17" s="5" customFormat="true" ht="12.75" hidden="false" customHeight="false" outlineLevel="0" collapsed="false">
      <c r="A17" s="189"/>
      <c r="B17" s="189"/>
      <c r="C17" s="189"/>
      <c r="D17" s="189"/>
      <c r="E17" s="190"/>
      <c r="F17" s="190"/>
      <c r="G17" s="190"/>
      <c r="H17" s="190"/>
      <c r="I17" s="190"/>
      <c r="J17" s="190"/>
      <c r="K17" s="190"/>
      <c r="L17" s="190"/>
      <c r="M17" s="190"/>
      <c r="N17" s="190"/>
      <c r="O17" s="190"/>
      <c r="P17" s="190"/>
      <c r="Q17" s="190"/>
      <c r="R17" s="190"/>
      <c r="S17" s="190"/>
      <c r="T17" s="190"/>
      <c r="U17" s="190"/>
      <c r="V17" s="190"/>
      <c r="W17" s="190"/>
      <c r="X17" s="190"/>
      <c r="Y17" s="190"/>
      <c r="Z17" s="190"/>
      <c r="AA17" s="190"/>
      <c r="AB17" s="190"/>
      <c r="AC17" s="190"/>
      <c r="AD17" s="190" t="s">
        <v>550</v>
      </c>
      <c r="AE17" s="190"/>
      <c r="AF17" s="190"/>
      <c r="AG17" s="190"/>
      <c r="AH17" s="190"/>
      <c r="AI17" s="190"/>
      <c r="AJ17" s="190"/>
      <c r="AK17" s="190"/>
      <c r="AL17" s="190"/>
      <c r="AM17" s="190"/>
      <c r="AN17" s="190"/>
      <c r="AO17" s="190"/>
      <c r="AP17" s="190"/>
      <c r="AQ17" s="190"/>
      <c r="AR17" s="190" t="s">
        <v>551</v>
      </c>
      <c r="AS17" s="190"/>
      <c r="AT17" s="190"/>
      <c r="AU17" s="190"/>
      <c r="AV17" s="190"/>
      <c r="AW17" s="190"/>
      <c r="AX17" s="190"/>
      <c r="AY17" s="190"/>
      <c r="AZ17" s="190"/>
      <c r="BA17" s="190"/>
      <c r="BB17" s="190"/>
      <c r="BC17" s="190"/>
      <c r="BD17" s="190"/>
      <c r="BE17" s="190"/>
      <c r="BF17" s="189" t="s">
        <v>552</v>
      </c>
      <c r="BG17" s="189"/>
      <c r="BH17" s="189"/>
      <c r="BI17" s="189"/>
      <c r="BJ17" s="189"/>
      <c r="BK17" s="189"/>
      <c r="BL17" s="189"/>
      <c r="BM17" s="189"/>
      <c r="BN17" s="189"/>
      <c r="BO17" s="189"/>
      <c r="BP17" s="189"/>
      <c r="BQ17" s="189"/>
      <c r="BR17" s="189"/>
      <c r="BS17" s="189"/>
      <c r="BT17" s="190" t="s">
        <v>553</v>
      </c>
      <c r="BU17" s="190"/>
      <c r="BV17" s="190"/>
      <c r="BW17" s="190"/>
      <c r="BX17" s="190"/>
      <c r="BY17" s="190"/>
      <c r="BZ17" s="190"/>
      <c r="CA17" s="190"/>
      <c r="CB17" s="190"/>
      <c r="CC17" s="190"/>
      <c r="CD17" s="190"/>
      <c r="CE17" s="190"/>
      <c r="CF17" s="190"/>
      <c r="CG17" s="190"/>
      <c r="CH17" s="192" t="s">
        <v>554</v>
      </c>
      <c r="CI17" s="192"/>
      <c r="CJ17" s="192"/>
      <c r="CK17" s="192"/>
      <c r="CL17" s="192"/>
      <c r="CM17" s="192"/>
      <c r="CN17" s="192"/>
      <c r="CO17" s="192"/>
      <c r="CP17" s="192"/>
      <c r="CQ17" s="192"/>
      <c r="CR17" s="192"/>
      <c r="CS17" s="192"/>
      <c r="CT17" s="192"/>
      <c r="CU17" s="192"/>
    </row>
    <row r="18" s="5" customFormat="true" ht="12.75" hidden="false" customHeight="false" outlineLevel="0" collapsed="false">
      <c r="A18" s="189"/>
      <c r="B18" s="189"/>
      <c r="C18" s="189"/>
      <c r="D18" s="189"/>
      <c r="E18" s="190"/>
      <c r="F18" s="190"/>
      <c r="G18" s="190"/>
      <c r="H18" s="190"/>
      <c r="I18" s="190"/>
      <c r="J18" s="190"/>
      <c r="K18" s="190"/>
      <c r="L18" s="190"/>
      <c r="M18" s="190"/>
      <c r="N18" s="190"/>
      <c r="O18" s="190"/>
      <c r="P18" s="190"/>
      <c r="Q18" s="190"/>
      <c r="R18" s="190"/>
      <c r="S18" s="190"/>
      <c r="T18" s="190"/>
      <c r="U18" s="190"/>
      <c r="V18" s="190"/>
      <c r="W18" s="190"/>
      <c r="X18" s="190"/>
      <c r="Y18" s="190"/>
      <c r="Z18" s="190"/>
      <c r="AA18" s="190"/>
      <c r="AB18" s="190"/>
      <c r="AC18" s="190"/>
      <c r="AD18" s="190" t="s">
        <v>555</v>
      </c>
      <c r="AE18" s="190"/>
      <c r="AF18" s="190"/>
      <c r="AG18" s="190"/>
      <c r="AH18" s="190"/>
      <c r="AI18" s="190"/>
      <c r="AJ18" s="190"/>
      <c r="AK18" s="190"/>
      <c r="AL18" s="190"/>
      <c r="AM18" s="190"/>
      <c r="AN18" s="190"/>
      <c r="AO18" s="190"/>
      <c r="AP18" s="190"/>
      <c r="AQ18" s="190"/>
      <c r="AR18" s="190" t="s">
        <v>556</v>
      </c>
      <c r="AS18" s="190"/>
      <c r="AT18" s="190"/>
      <c r="AU18" s="190"/>
      <c r="AV18" s="190"/>
      <c r="AW18" s="190"/>
      <c r="AX18" s="190"/>
      <c r="AY18" s="190"/>
      <c r="AZ18" s="190"/>
      <c r="BA18" s="190"/>
      <c r="BB18" s="190"/>
      <c r="BC18" s="190"/>
      <c r="BD18" s="190"/>
      <c r="BE18" s="190"/>
      <c r="BF18" s="189" t="s">
        <v>557</v>
      </c>
      <c r="BG18" s="189"/>
      <c r="BH18" s="189"/>
      <c r="BI18" s="189"/>
      <c r="BJ18" s="189"/>
      <c r="BK18" s="189"/>
      <c r="BL18" s="189"/>
      <c r="BM18" s="189"/>
      <c r="BN18" s="189"/>
      <c r="BO18" s="189"/>
      <c r="BP18" s="189"/>
      <c r="BQ18" s="189"/>
      <c r="BR18" s="189"/>
      <c r="BS18" s="189"/>
      <c r="BT18" s="190" t="s">
        <v>558</v>
      </c>
      <c r="BU18" s="190"/>
      <c r="BV18" s="190"/>
      <c r="BW18" s="190"/>
      <c r="BX18" s="190"/>
      <c r="BY18" s="190"/>
      <c r="BZ18" s="190"/>
      <c r="CA18" s="190"/>
      <c r="CB18" s="190"/>
      <c r="CC18" s="190"/>
      <c r="CD18" s="190"/>
      <c r="CE18" s="190"/>
      <c r="CF18" s="190"/>
      <c r="CG18" s="190"/>
      <c r="CH18" s="192" t="s">
        <v>559</v>
      </c>
      <c r="CI18" s="192"/>
      <c r="CJ18" s="192"/>
      <c r="CK18" s="192"/>
      <c r="CL18" s="192"/>
      <c r="CM18" s="192"/>
      <c r="CN18" s="192"/>
      <c r="CO18" s="192"/>
      <c r="CP18" s="192"/>
      <c r="CQ18" s="192"/>
      <c r="CR18" s="192"/>
      <c r="CS18" s="192"/>
      <c r="CT18" s="192"/>
      <c r="CU18" s="192"/>
    </row>
    <row r="19" s="5" customFormat="true" ht="12.75" hidden="false" customHeight="false" outlineLevel="0" collapsed="false">
      <c r="A19" s="189"/>
      <c r="B19" s="189"/>
      <c r="C19" s="189"/>
      <c r="D19" s="189"/>
      <c r="E19" s="190"/>
      <c r="F19" s="190"/>
      <c r="G19" s="190"/>
      <c r="H19" s="190"/>
      <c r="I19" s="190"/>
      <c r="J19" s="190"/>
      <c r="K19" s="190"/>
      <c r="L19" s="190"/>
      <c r="M19" s="190"/>
      <c r="N19" s="190"/>
      <c r="O19" s="190"/>
      <c r="P19" s="190"/>
      <c r="Q19" s="190"/>
      <c r="R19" s="190"/>
      <c r="S19" s="190"/>
      <c r="T19" s="190"/>
      <c r="U19" s="190"/>
      <c r="V19" s="190"/>
      <c r="W19" s="190"/>
      <c r="X19" s="190"/>
      <c r="Y19" s="190"/>
      <c r="Z19" s="190"/>
      <c r="AA19" s="190"/>
      <c r="AB19" s="190"/>
      <c r="AC19" s="190"/>
      <c r="AD19" s="190" t="s">
        <v>560</v>
      </c>
      <c r="AE19" s="190"/>
      <c r="AF19" s="190"/>
      <c r="AG19" s="190"/>
      <c r="AH19" s="190"/>
      <c r="AI19" s="190"/>
      <c r="AJ19" s="190"/>
      <c r="AK19" s="190"/>
      <c r="AL19" s="190"/>
      <c r="AM19" s="190"/>
      <c r="AN19" s="190"/>
      <c r="AO19" s="190"/>
      <c r="AP19" s="190"/>
      <c r="AQ19" s="190"/>
      <c r="AR19" s="190" t="s">
        <v>176</v>
      </c>
      <c r="AS19" s="190"/>
      <c r="AT19" s="190"/>
      <c r="AU19" s="190"/>
      <c r="AV19" s="190"/>
      <c r="AW19" s="190"/>
      <c r="AX19" s="190"/>
      <c r="AY19" s="190"/>
      <c r="AZ19" s="190"/>
      <c r="BA19" s="190"/>
      <c r="BB19" s="190"/>
      <c r="BC19" s="190"/>
      <c r="BD19" s="190"/>
      <c r="BE19" s="190"/>
      <c r="BF19" s="189" t="s">
        <v>561</v>
      </c>
      <c r="BG19" s="189"/>
      <c r="BH19" s="189"/>
      <c r="BI19" s="189"/>
      <c r="BJ19" s="189"/>
      <c r="BK19" s="189"/>
      <c r="BL19" s="189"/>
      <c r="BM19" s="189"/>
      <c r="BN19" s="189"/>
      <c r="BO19" s="189"/>
      <c r="BP19" s="189"/>
      <c r="BQ19" s="189"/>
      <c r="BR19" s="189"/>
      <c r="BS19" s="189"/>
      <c r="BT19" s="190" t="s">
        <v>562</v>
      </c>
      <c r="BU19" s="190"/>
      <c r="BV19" s="190"/>
      <c r="BW19" s="190"/>
      <c r="BX19" s="190"/>
      <c r="BY19" s="190"/>
      <c r="BZ19" s="190"/>
      <c r="CA19" s="190"/>
      <c r="CB19" s="190"/>
      <c r="CC19" s="190"/>
      <c r="CD19" s="190"/>
      <c r="CE19" s="190"/>
      <c r="CF19" s="190"/>
      <c r="CG19" s="190"/>
      <c r="CH19" s="192" t="s">
        <v>563</v>
      </c>
      <c r="CI19" s="192"/>
      <c r="CJ19" s="192"/>
      <c r="CK19" s="192"/>
      <c r="CL19" s="192"/>
      <c r="CM19" s="192"/>
      <c r="CN19" s="192"/>
      <c r="CO19" s="192"/>
      <c r="CP19" s="192"/>
      <c r="CQ19" s="192"/>
      <c r="CR19" s="192"/>
      <c r="CS19" s="192"/>
      <c r="CT19" s="192"/>
      <c r="CU19" s="192"/>
    </row>
    <row r="20" s="5" customFormat="true" ht="12.75" hidden="false" customHeight="false" outlineLevel="0" collapsed="false">
      <c r="A20" s="189"/>
      <c r="B20" s="189"/>
      <c r="C20" s="189"/>
      <c r="D20" s="189"/>
      <c r="E20" s="190"/>
      <c r="F20" s="190"/>
      <c r="G20" s="190"/>
      <c r="H20" s="190"/>
      <c r="I20" s="190"/>
      <c r="J20" s="190"/>
      <c r="K20" s="190"/>
      <c r="L20" s="190"/>
      <c r="M20" s="190"/>
      <c r="N20" s="190"/>
      <c r="O20" s="190"/>
      <c r="P20" s="190"/>
      <c r="Q20" s="190"/>
      <c r="R20" s="190"/>
      <c r="S20" s="190"/>
      <c r="T20" s="190"/>
      <c r="U20" s="190"/>
      <c r="V20" s="190"/>
      <c r="W20" s="190"/>
      <c r="X20" s="190"/>
      <c r="Y20" s="190"/>
      <c r="Z20" s="190"/>
      <c r="AA20" s="190"/>
      <c r="AB20" s="190"/>
      <c r="AC20" s="190"/>
      <c r="AD20" s="190" t="s">
        <v>367</v>
      </c>
      <c r="AE20" s="190"/>
      <c r="AF20" s="190"/>
      <c r="AG20" s="190"/>
      <c r="AH20" s="190"/>
      <c r="AI20" s="190"/>
      <c r="AJ20" s="190"/>
      <c r="AK20" s="190"/>
      <c r="AL20" s="190"/>
      <c r="AM20" s="190"/>
      <c r="AN20" s="190"/>
      <c r="AO20" s="190"/>
      <c r="AP20" s="190"/>
      <c r="AQ20" s="190"/>
      <c r="AR20" s="190" t="s">
        <v>564</v>
      </c>
      <c r="AS20" s="190"/>
      <c r="AT20" s="190"/>
      <c r="AU20" s="190"/>
      <c r="AV20" s="190"/>
      <c r="AW20" s="190"/>
      <c r="AX20" s="190"/>
      <c r="AY20" s="190"/>
      <c r="AZ20" s="190"/>
      <c r="BA20" s="190"/>
      <c r="BB20" s="190"/>
      <c r="BC20" s="190"/>
      <c r="BD20" s="190"/>
      <c r="BE20" s="190"/>
      <c r="BF20" s="189" t="s">
        <v>565</v>
      </c>
      <c r="BG20" s="189"/>
      <c r="BH20" s="189"/>
      <c r="BI20" s="189"/>
      <c r="BJ20" s="189"/>
      <c r="BK20" s="189"/>
      <c r="BL20" s="189"/>
      <c r="BM20" s="189"/>
      <c r="BN20" s="189"/>
      <c r="BO20" s="189"/>
      <c r="BP20" s="189"/>
      <c r="BQ20" s="189"/>
      <c r="BR20" s="189"/>
      <c r="BS20" s="189"/>
      <c r="BT20" s="190"/>
      <c r="BU20" s="190"/>
      <c r="BV20" s="190"/>
      <c r="BW20" s="190"/>
      <c r="BX20" s="190"/>
      <c r="BY20" s="190"/>
      <c r="BZ20" s="190"/>
      <c r="CA20" s="190"/>
      <c r="CB20" s="190"/>
      <c r="CC20" s="190"/>
      <c r="CD20" s="190"/>
      <c r="CE20" s="190"/>
      <c r="CF20" s="190"/>
      <c r="CG20" s="190"/>
      <c r="CH20" s="192" t="s">
        <v>566</v>
      </c>
      <c r="CI20" s="192"/>
      <c r="CJ20" s="192"/>
      <c r="CK20" s="192"/>
      <c r="CL20" s="192"/>
      <c r="CM20" s="192"/>
      <c r="CN20" s="192"/>
      <c r="CO20" s="192"/>
      <c r="CP20" s="192"/>
      <c r="CQ20" s="192"/>
      <c r="CR20" s="192"/>
      <c r="CS20" s="192"/>
      <c r="CT20" s="192"/>
      <c r="CU20" s="192"/>
    </row>
    <row r="21" s="5" customFormat="true" ht="12.75" hidden="false" customHeight="false" outlineLevel="0" collapsed="false">
      <c r="A21" s="189"/>
      <c r="B21" s="189"/>
      <c r="C21" s="189"/>
      <c r="D21" s="189"/>
      <c r="E21" s="190"/>
      <c r="F21" s="190"/>
      <c r="G21" s="190"/>
      <c r="H21" s="190"/>
      <c r="I21" s="190"/>
      <c r="J21" s="190"/>
      <c r="K21" s="190"/>
      <c r="L21" s="190"/>
      <c r="M21" s="190"/>
      <c r="N21" s="190"/>
      <c r="O21" s="190"/>
      <c r="P21" s="190"/>
      <c r="Q21" s="190"/>
      <c r="R21" s="190"/>
      <c r="S21" s="190"/>
      <c r="T21" s="190"/>
      <c r="U21" s="190"/>
      <c r="V21" s="190"/>
      <c r="W21" s="190"/>
      <c r="X21" s="190"/>
      <c r="Y21" s="190"/>
      <c r="Z21" s="190"/>
      <c r="AA21" s="190"/>
      <c r="AB21" s="190"/>
      <c r="AC21" s="190"/>
      <c r="AD21" s="190"/>
      <c r="AE21" s="190"/>
      <c r="AF21" s="190"/>
      <c r="AG21" s="190"/>
      <c r="AH21" s="190"/>
      <c r="AI21" s="190"/>
      <c r="AJ21" s="190"/>
      <c r="AK21" s="190"/>
      <c r="AL21" s="190"/>
      <c r="AM21" s="190"/>
      <c r="AN21" s="190"/>
      <c r="AO21" s="190"/>
      <c r="AP21" s="190"/>
      <c r="AQ21" s="190"/>
      <c r="AR21" s="190" t="s">
        <v>567</v>
      </c>
      <c r="AS21" s="190"/>
      <c r="AT21" s="190"/>
      <c r="AU21" s="190"/>
      <c r="AV21" s="190"/>
      <c r="AW21" s="190"/>
      <c r="AX21" s="190"/>
      <c r="AY21" s="190"/>
      <c r="AZ21" s="190"/>
      <c r="BA21" s="190"/>
      <c r="BB21" s="190"/>
      <c r="BC21" s="190"/>
      <c r="BD21" s="190"/>
      <c r="BE21" s="190"/>
      <c r="BF21" s="189" t="s">
        <v>568</v>
      </c>
      <c r="BG21" s="189"/>
      <c r="BH21" s="189"/>
      <c r="BI21" s="189"/>
      <c r="BJ21" s="189"/>
      <c r="BK21" s="189"/>
      <c r="BL21" s="189"/>
      <c r="BM21" s="189"/>
      <c r="BN21" s="189"/>
      <c r="BO21" s="189"/>
      <c r="BP21" s="189"/>
      <c r="BQ21" s="189"/>
      <c r="BR21" s="189"/>
      <c r="BS21" s="189"/>
      <c r="BT21" s="190"/>
      <c r="BU21" s="190"/>
      <c r="BV21" s="190"/>
      <c r="BW21" s="190"/>
      <c r="BX21" s="190"/>
      <c r="BY21" s="190"/>
      <c r="BZ21" s="190"/>
      <c r="CA21" s="190"/>
      <c r="CB21" s="190"/>
      <c r="CC21" s="190"/>
      <c r="CD21" s="190"/>
      <c r="CE21" s="190"/>
      <c r="CF21" s="190"/>
      <c r="CG21" s="190"/>
      <c r="CH21" s="192" t="s">
        <v>569</v>
      </c>
      <c r="CI21" s="192"/>
      <c r="CJ21" s="192"/>
      <c r="CK21" s="192"/>
      <c r="CL21" s="192"/>
      <c r="CM21" s="192"/>
      <c r="CN21" s="192"/>
      <c r="CO21" s="192"/>
      <c r="CP21" s="192"/>
      <c r="CQ21" s="192"/>
      <c r="CR21" s="192"/>
      <c r="CS21" s="192"/>
      <c r="CT21" s="192"/>
      <c r="CU21" s="192"/>
    </row>
    <row r="22" s="5" customFormat="true" ht="12.75" hidden="false" customHeight="false" outlineLevel="0" collapsed="false">
      <c r="A22" s="189"/>
      <c r="B22" s="189"/>
      <c r="C22" s="189"/>
      <c r="D22" s="189"/>
      <c r="E22" s="190"/>
      <c r="F22" s="190"/>
      <c r="G22" s="190"/>
      <c r="H22" s="190"/>
      <c r="I22" s="190"/>
      <c r="J22" s="190"/>
      <c r="K22" s="190"/>
      <c r="L22" s="190"/>
      <c r="M22" s="190"/>
      <c r="N22" s="190"/>
      <c r="O22" s="190"/>
      <c r="P22" s="190"/>
      <c r="Q22" s="190"/>
      <c r="R22" s="190"/>
      <c r="S22" s="190"/>
      <c r="T22" s="190"/>
      <c r="U22" s="190"/>
      <c r="V22" s="190"/>
      <c r="W22" s="190"/>
      <c r="X22" s="190"/>
      <c r="Y22" s="190"/>
      <c r="Z22" s="190"/>
      <c r="AA22" s="190"/>
      <c r="AB22" s="190"/>
      <c r="AC22" s="190"/>
      <c r="AD22" s="190"/>
      <c r="AE22" s="190"/>
      <c r="AF22" s="190"/>
      <c r="AG22" s="190"/>
      <c r="AH22" s="190"/>
      <c r="AI22" s="190"/>
      <c r="AJ22" s="190"/>
      <c r="AK22" s="190"/>
      <c r="AL22" s="190"/>
      <c r="AM22" s="190"/>
      <c r="AN22" s="190"/>
      <c r="AO22" s="190"/>
      <c r="AP22" s="190"/>
      <c r="AQ22" s="190"/>
      <c r="AR22" s="190" t="s">
        <v>570</v>
      </c>
      <c r="AS22" s="190"/>
      <c r="AT22" s="190"/>
      <c r="AU22" s="190"/>
      <c r="AV22" s="190"/>
      <c r="AW22" s="190"/>
      <c r="AX22" s="190"/>
      <c r="AY22" s="190"/>
      <c r="AZ22" s="190"/>
      <c r="BA22" s="190"/>
      <c r="BB22" s="190"/>
      <c r="BC22" s="190"/>
      <c r="BD22" s="190"/>
      <c r="BE22" s="190"/>
      <c r="BF22" s="189" t="s">
        <v>571</v>
      </c>
      <c r="BG22" s="189"/>
      <c r="BH22" s="189"/>
      <c r="BI22" s="189"/>
      <c r="BJ22" s="189"/>
      <c r="BK22" s="189"/>
      <c r="BL22" s="189"/>
      <c r="BM22" s="189"/>
      <c r="BN22" s="189"/>
      <c r="BO22" s="189"/>
      <c r="BP22" s="189"/>
      <c r="BQ22" s="189"/>
      <c r="BR22" s="189"/>
      <c r="BS22" s="189"/>
      <c r="BT22" s="190"/>
      <c r="BU22" s="190"/>
      <c r="BV22" s="190"/>
      <c r="BW22" s="190"/>
      <c r="BX22" s="190"/>
      <c r="BY22" s="190"/>
      <c r="BZ22" s="190"/>
      <c r="CA22" s="190"/>
      <c r="CB22" s="190"/>
      <c r="CC22" s="190"/>
      <c r="CD22" s="190"/>
      <c r="CE22" s="190"/>
      <c r="CF22" s="190"/>
      <c r="CG22" s="190"/>
      <c r="CH22" s="192" t="s">
        <v>572</v>
      </c>
      <c r="CI22" s="192"/>
      <c r="CJ22" s="192"/>
      <c r="CK22" s="192"/>
      <c r="CL22" s="192"/>
      <c r="CM22" s="192"/>
      <c r="CN22" s="192"/>
      <c r="CO22" s="192"/>
      <c r="CP22" s="192"/>
      <c r="CQ22" s="192"/>
      <c r="CR22" s="192"/>
      <c r="CS22" s="192"/>
      <c r="CT22" s="192"/>
      <c r="CU22" s="192"/>
    </row>
    <row r="23" s="5" customFormat="true" ht="12.75" hidden="false" customHeight="false" outlineLevel="0" collapsed="false">
      <c r="A23" s="189"/>
      <c r="B23" s="189"/>
      <c r="C23" s="189"/>
      <c r="D23" s="189"/>
      <c r="E23" s="190"/>
      <c r="F23" s="190"/>
      <c r="G23" s="190"/>
      <c r="H23" s="190"/>
      <c r="I23" s="190"/>
      <c r="J23" s="190"/>
      <c r="K23" s="190"/>
      <c r="L23" s="190"/>
      <c r="M23" s="190"/>
      <c r="N23" s="190"/>
      <c r="O23" s="190"/>
      <c r="P23" s="190"/>
      <c r="Q23" s="190"/>
      <c r="R23" s="190"/>
      <c r="S23" s="190"/>
      <c r="T23" s="190"/>
      <c r="U23" s="190"/>
      <c r="V23" s="190"/>
      <c r="W23" s="190"/>
      <c r="X23" s="190"/>
      <c r="Y23" s="190"/>
      <c r="Z23" s="190"/>
      <c r="AA23" s="190"/>
      <c r="AB23" s="190"/>
      <c r="AC23" s="190"/>
      <c r="AD23" s="190"/>
      <c r="AE23" s="190"/>
      <c r="AF23" s="190"/>
      <c r="AG23" s="190"/>
      <c r="AH23" s="190"/>
      <c r="AI23" s="190"/>
      <c r="AJ23" s="190"/>
      <c r="AK23" s="190"/>
      <c r="AL23" s="190"/>
      <c r="AM23" s="190"/>
      <c r="AN23" s="190"/>
      <c r="AO23" s="190"/>
      <c r="AP23" s="190"/>
      <c r="AQ23" s="190"/>
      <c r="AR23" s="190"/>
      <c r="AS23" s="190"/>
      <c r="AT23" s="190"/>
      <c r="AU23" s="190"/>
      <c r="AV23" s="190"/>
      <c r="AW23" s="190"/>
      <c r="AX23" s="190"/>
      <c r="AY23" s="190"/>
      <c r="AZ23" s="190"/>
      <c r="BA23" s="190"/>
      <c r="BB23" s="190"/>
      <c r="BC23" s="190"/>
      <c r="BD23" s="190"/>
      <c r="BE23" s="190"/>
      <c r="BF23" s="189" t="s">
        <v>573</v>
      </c>
      <c r="BG23" s="189"/>
      <c r="BH23" s="189"/>
      <c r="BI23" s="189"/>
      <c r="BJ23" s="189"/>
      <c r="BK23" s="189"/>
      <c r="BL23" s="189"/>
      <c r="BM23" s="189"/>
      <c r="BN23" s="189"/>
      <c r="BO23" s="189"/>
      <c r="BP23" s="189"/>
      <c r="BQ23" s="189"/>
      <c r="BR23" s="189"/>
      <c r="BS23" s="189"/>
      <c r="BT23" s="190"/>
      <c r="BU23" s="190"/>
      <c r="BV23" s="190"/>
      <c r="BW23" s="190"/>
      <c r="BX23" s="190"/>
      <c r="BY23" s="190"/>
      <c r="BZ23" s="190"/>
      <c r="CA23" s="190"/>
      <c r="CB23" s="190"/>
      <c r="CC23" s="190"/>
      <c r="CD23" s="190"/>
      <c r="CE23" s="190"/>
      <c r="CF23" s="190"/>
      <c r="CG23" s="190"/>
      <c r="CH23" s="192" t="s">
        <v>574</v>
      </c>
      <c r="CI23" s="192"/>
      <c r="CJ23" s="192"/>
      <c r="CK23" s="192"/>
      <c r="CL23" s="192"/>
      <c r="CM23" s="192"/>
      <c r="CN23" s="192"/>
      <c r="CO23" s="192"/>
      <c r="CP23" s="192"/>
      <c r="CQ23" s="192"/>
      <c r="CR23" s="192"/>
      <c r="CS23" s="192"/>
      <c r="CT23" s="192"/>
      <c r="CU23" s="192"/>
    </row>
    <row r="24" s="5" customFormat="true" ht="12.75" hidden="false" customHeight="false" outlineLevel="0" collapsed="false">
      <c r="A24" s="189"/>
      <c r="B24" s="189"/>
      <c r="C24" s="189"/>
      <c r="D24" s="189"/>
      <c r="E24" s="190"/>
      <c r="F24" s="190"/>
      <c r="G24" s="190"/>
      <c r="H24" s="190"/>
      <c r="I24" s="190"/>
      <c r="J24" s="190"/>
      <c r="K24" s="190"/>
      <c r="L24" s="190"/>
      <c r="M24" s="190"/>
      <c r="N24" s="190"/>
      <c r="O24" s="190"/>
      <c r="P24" s="190"/>
      <c r="Q24" s="190"/>
      <c r="R24" s="190"/>
      <c r="S24" s="190"/>
      <c r="T24" s="190"/>
      <c r="U24" s="190"/>
      <c r="V24" s="190"/>
      <c r="W24" s="190"/>
      <c r="X24" s="190"/>
      <c r="Y24" s="190"/>
      <c r="Z24" s="190"/>
      <c r="AA24" s="190"/>
      <c r="AB24" s="190"/>
      <c r="AC24" s="190"/>
      <c r="AD24" s="190"/>
      <c r="AE24" s="190"/>
      <c r="AF24" s="190"/>
      <c r="AG24" s="190"/>
      <c r="AH24" s="190"/>
      <c r="AI24" s="190"/>
      <c r="AJ24" s="190"/>
      <c r="AK24" s="190"/>
      <c r="AL24" s="190"/>
      <c r="AM24" s="190"/>
      <c r="AN24" s="190"/>
      <c r="AO24" s="190"/>
      <c r="AP24" s="190"/>
      <c r="AQ24" s="190"/>
      <c r="AR24" s="190"/>
      <c r="AS24" s="190"/>
      <c r="AT24" s="190"/>
      <c r="AU24" s="190"/>
      <c r="AV24" s="190"/>
      <c r="AW24" s="190"/>
      <c r="AX24" s="190"/>
      <c r="AY24" s="190"/>
      <c r="AZ24" s="190"/>
      <c r="BA24" s="190"/>
      <c r="BB24" s="190"/>
      <c r="BC24" s="190"/>
      <c r="BD24" s="190"/>
      <c r="BE24" s="190"/>
      <c r="BF24" s="189" t="s">
        <v>575</v>
      </c>
      <c r="BG24" s="189"/>
      <c r="BH24" s="189"/>
      <c r="BI24" s="189"/>
      <c r="BJ24" s="189"/>
      <c r="BK24" s="189"/>
      <c r="BL24" s="189"/>
      <c r="BM24" s="189"/>
      <c r="BN24" s="189"/>
      <c r="BO24" s="189"/>
      <c r="BP24" s="189"/>
      <c r="BQ24" s="189"/>
      <c r="BR24" s="189"/>
      <c r="BS24" s="189"/>
      <c r="BT24" s="190"/>
      <c r="BU24" s="190"/>
      <c r="BV24" s="190"/>
      <c r="BW24" s="190"/>
      <c r="BX24" s="190"/>
      <c r="BY24" s="190"/>
      <c r="BZ24" s="190"/>
      <c r="CA24" s="190"/>
      <c r="CB24" s="190"/>
      <c r="CC24" s="190"/>
      <c r="CD24" s="190"/>
      <c r="CE24" s="190"/>
      <c r="CF24" s="190"/>
      <c r="CG24" s="190"/>
      <c r="CH24" s="192" t="s">
        <v>576</v>
      </c>
      <c r="CI24" s="192"/>
      <c r="CJ24" s="192"/>
      <c r="CK24" s="192"/>
      <c r="CL24" s="192"/>
      <c r="CM24" s="192"/>
      <c r="CN24" s="192"/>
      <c r="CO24" s="192"/>
      <c r="CP24" s="192"/>
      <c r="CQ24" s="192"/>
      <c r="CR24" s="192"/>
      <c r="CS24" s="192"/>
      <c r="CT24" s="192"/>
      <c r="CU24" s="192"/>
    </row>
    <row r="25" s="5" customFormat="true" ht="12.75" hidden="false" customHeight="false" outlineLevel="0" collapsed="false">
      <c r="A25" s="189"/>
      <c r="B25" s="189"/>
      <c r="C25" s="189"/>
      <c r="D25" s="189"/>
      <c r="E25" s="190"/>
      <c r="F25" s="190"/>
      <c r="G25" s="190"/>
      <c r="H25" s="190"/>
      <c r="I25" s="190"/>
      <c r="J25" s="190"/>
      <c r="K25" s="190"/>
      <c r="L25" s="190"/>
      <c r="M25" s="190"/>
      <c r="N25" s="190"/>
      <c r="O25" s="190"/>
      <c r="P25" s="190"/>
      <c r="Q25" s="190"/>
      <c r="R25" s="190"/>
      <c r="S25" s="190"/>
      <c r="T25" s="190"/>
      <c r="U25" s="190"/>
      <c r="V25" s="190"/>
      <c r="W25" s="190"/>
      <c r="X25" s="190"/>
      <c r="Y25" s="190"/>
      <c r="Z25" s="190"/>
      <c r="AA25" s="190"/>
      <c r="AB25" s="190"/>
      <c r="AC25" s="190"/>
      <c r="AD25" s="190"/>
      <c r="AE25" s="190"/>
      <c r="AF25" s="190"/>
      <c r="AG25" s="190"/>
      <c r="AH25" s="190"/>
      <c r="AI25" s="190"/>
      <c r="AJ25" s="190"/>
      <c r="AK25" s="190"/>
      <c r="AL25" s="190"/>
      <c r="AM25" s="190"/>
      <c r="AN25" s="190"/>
      <c r="AO25" s="190"/>
      <c r="AP25" s="190"/>
      <c r="AQ25" s="190"/>
      <c r="AR25" s="190"/>
      <c r="AS25" s="190"/>
      <c r="AT25" s="190"/>
      <c r="AU25" s="190"/>
      <c r="AV25" s="190"/>
      <c r="AW25" s="190"/>
      <c r="AX25" s="190"/>
      <c r="AY25" s="190"/>
      <c r="AZ25" s="190"/>
      <c r="BA25" s="190"/>
      <c r="BB25" s="190"/>
      <c r="BC25" s="190"/>
      <c r="BD25" s="190"/>
      <c r="BE25" s="190"/>
      <c r="BF25" s="189" t="s">
        <v>577</v>
      </c>
      <c r="BG25" s="189"/>
      <c r="BH25" s="189"/>
      <c r="BI25" s="189"/>
      <c r="BJ25" s="189"/>
      <c r="BK25" s="189"/>
      <c r="BL25" s="189"/>
      <c r="BM25" s="189"/>
      <c r="BN25" s="189"/>
      <c r="BO25" s="189"/>
      <c r="BP25" s="189"/>
      <c r="BQ25" s="189"/>
      <c r="BR25" s="189"/>
      <c r="BS25" s="189"/>
      <c r="BT25" s="190"/>
      <c r="BU25" s="190"/>
      <c r="BV25" s="190"/>
      <c r="BW25" s="190"/>
      <c r="BX25" s="190"/>
      <c r="BY25" s="190"/>
      <c r="BZ25" s="190"/>
      <c r="CA25" s="190"/>
      <c r="CB25" s="190"/>
      <c r="CC25" s="190"/>
      <c r="CD25" s="190"/>
      <c r="CE25" s="190"/>
      <c r="CF25" s="190"/>
      <c r="CG25" s="190"/>
      <c r="CH25" s="192" t="s">
        <v>578</v>
      </c>
      <c r="CI25" s="192"/>
      <c r="CJ25" s="192"/>
      <c r="CK25" s="192"/>
      <c r="CL25" s="192"/>
      <c r="CM25" s="192"/>
      <c r="CN25" s="192"/>
      <c r="CO25" s="192"/>
      <c r="CP25" s="192"/>
      <c r="CQ25" s="192"/>
      <c r="CR25" s="192"/>
      <c r="CS25" s="192"/>
      <c r="CT25" s="192"/>
      <c r="CU25" s="192"/>
    </row>
    <row r="26" s="5" customFormat="true" ht="12.75" hidden="false" customHeight="false" outlineLevel="0" collapsed="false">
      <c r="A26" s="189"/>
      <c r="B26" s="189"/>
      <c r="C26" s="189"/>
      <c r="D26" s="189"/>
      <c r="E26" s="190"/>
      <c r="F26" s="190"/>
      <c r="G26" s="190"/>
      <c r="H26" s="190"/>
      <c r="I26" s="190"/>
      <c r="J26" s="190"/>
      <c r="K26" s="190"/>
      <c r="L26" s="190"/>
      <c r="M26" s="190"/>
      <c r="N26" s="190"/>
      <c r="O26" s="190"/>
      <c r="P26" s="190"/>
      <c r="Q26" s="190"/>
      <c r="R26" s="190"/>
      <c r="S26" s="190"/>
      <c r="T26" s="190"/>
      <c r="U26" s="190"/>
      <c r="V26" s="190"/>
      <c r="W26" s="190"/>
      <c r="X26" s="190"/>
      <c r="Y26" s="190"/>
      <c r="Z26" s="190"/>
      <c r="AA26" s="190"/>
      <c r="AB26" s="190"/>
      <c r="AC26" s="190"/>
      <c r="AD26" s="190"/>
      <c r="AE26" s="190"/>
      <c r="AF26" s="190"/>
      <c r="AG26" s="190"/>
      <c r="AH26" s="190"/>
      <c r="AI26" s="190"/>
      <c r="AJ26" s="190"/>
      <c r="AK26" s="190"/>
      <c r="AL26" s="190"/>
      <c r="AM26" s="190"/>
      <c r="AN26" s="190"/>
      <c r="AO26" s="190"/>
      <c r="AP26" s="190"/>
      <c r="AQ26" s="190"/>
      <c r="AR26" s="190"/>
      <c r="AS26" s="190"/>
      <c r="AT26" s="190"/>
      <c r="AU26" s="190"/>
      <c r="AV26" s="190"/>
      <c r="AW26" s="190"/>
      <c r="AX26" s="190"/>
      <c r="AY26" s="190"/>
      <c r="AZ26" s="190"/>
      <c r="BA26" s="190"/>
      <c r="BB26" s="190"/>
      <c r="BC26" s="190"/>
      <c r="BD26" s="190"/>
      <c r="BE26" s="190"/>
      <c r="BF26" s="193" t="s">
        <v>381</v>
      </c>
      <c r="BG26" s="193"/>
      <c r="BH26" s="193"/>
      <c r="BI26" s="193"/>
      <c r="BJ26" s="193"/>
      <c r="BK26" s="193"/>
      <c r="BL26" s="193"/>
      <c r="BM26" s="193"/>
      <c r="BN26" s="193"/>
      <c r="BO26" s="193"/>
      <c r="BP26" s="193"/>
      <c r="BQ26" s="193"/>
      <c r="BR26" s="193"/>
      <c r="BS26" s="193"/>
      <c r="BT26" s="194"/>
      <c r="BU26" s="194"/>
      <c r="BV26" s="194"/>
      <c r="BW26" s="194"/>
      <c r="BX26" s="194"/>
      <c r="BY26" s="194"/>
      <c r="BZ26" s="194"/>
      <c r="CA26" s="194"/>
      <c r="CB26" s="194"/>
      <c r="CC26" s="194"/>
      <c r="CD26" s="194"/>
      <c r="CE26" s="194"/>
      <c r="CF26" s="194"/>
      <c r="CG26" s="194"/>
      <c r="CH26" s="195" t="s">
        <v>579</v>
      </c>
      <c r="CI26" s="195"/>
      <c r="CJ26" s="195"/>
      <c r="CK26" s="195"/>
      <c r="CL26" s="195"/>
      <c r="CM26" s="195"/>
      <c r="CN26" s="195"/>
      <c r="CO26" s="195"/>
      <c r="CP26" s="195"/>
      <c r="CQ26" s="195"/>
      <c r="CR26" s="195"/>
      <c r="CS26" s="195"/>
      <c r="CT26" s="195"/>
      <c r="CU26" s="195"/>
    </row>
    <row r="27" s="5" customFormat="true" ht="12.75" hidden="false" customHeight="false" outlineLevel="0" collapsed="false">
      <c r="A27" s="193"/>
      <c r="B27" s="193"/>
      <c r="C27" s="193"/>
      <c r="D27" s="193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  <c r="Y27" s="194"/>
      <c r="Z27" s="194"/>
      <c r="AA27" s="194"/>
      <c r="AB27" s="194"/>
      <c r="AC27" s="194"/>
      <c r="AD27" s="154" t="s">
        <v>460</v>
      </c>
      <c r="AE27" s="154"/>
      <c r="AF27" s="154"/>
      <c r="AG27" s="154"/>
      <c r="AH27" s="154"/>
      <c r="AI27" s="154"/>
      <c r="AJ27" s="154"/>
      <c r="AK27" s="154" t="s">
        <v>461</v>
      </c>
      <c r="AL27" s="154"/>
      <c r="AM27" s="154"/>
      <c r="AN27" s="154"/>
      <c r="AO27" s="154"/>
      <c r="AP27" s="154"/>
      <c r="AQ27" s="154"/>
      <c r="AR27" s="154" t="s">
        <v>460</v>
      </c>
      <c r="AS27" s="154"/>
      <c r="AT27" s="154"/>
      <c r="AU27" s="154"/>
      <c r="AV27" s="154"/>
      <c r="AW27" s="154"/>
      <c r="AX27" s="154"/>
      <c r="AY27" s="154" t="s">
        <v>461</v>
      </c>
      <c r="AZ27" s="154"/>
      <c r="BA27" s="154"/>
      <c r="BB27" s="154"/>
      <c r="BC27" s="154"/>
      <c r="BD27" s="154"/>
      <c r="BE27" s="154"/>
      <c r="BF27" s="154" t="s">
        <v>460</v>
      </c>
      <c r="BG27" s="154"/>
      <c r="BH27" s="154"/>
      <c r="BI27" s="154"/>
      <c r="BJ27" s="154"/>
      <c r="BK27" s="154"/>
      <c r="BL27" s="154"/>
      <c r="BM27" s="154" t="s">
        <v>461</v>
      </c>
      <c r="BN27" s="154"/>
      <c r="BO27" s="154"/>
      <c r="BP27" s="154"/>
      <c r="BQ27" s="154"/>
      <c r="BR27" s="154"/>
      <c r="BS27" s="154"/>
      <c r="BT27" s="154" t="s">
        <v>460</v>
      </c>
      <c r="BU27" s="154"/>
      <c r="BV27" s="154"/>
      <c r="BW27" s="154"/>
      <c r="BX27" s="154"/>
      <c r="BY27" s="154"/>
      <c r="BZ27" s="154"/>
      <c r="CA27" s="154" t="s">
        <v>461</v>
      </c>
      <c r="CB27" s="154"/>
      <c r="CC27" s="154"/>
      <c r="CD27" s="154"/>
      <c r="CE27" s="154"/>
      <c r="CF27" s="154"/>
      <c r="CG27" s="154"/>
      <c r="CH27" s="154" t="s">
        <v>460</v>
      </c>
      <c r="CI27" s="154"/>
      <c r="CJ27" s="154"/>
      <c r="CK27" s="154"/>
      <c r="CL27" s="154"/>
      <c r="CM27" s="154"/>
      <c r="CN27" s="154"/>
      <c r="CO27" s="154" t="s">
        <v>461</v>
      </c>
      <c r="CP27" s="154"/>
      <c r="CQ27" s="154"/>
      <c r="CR27" s="154"/>
      <c r="CS27" s="154"/>
      <c r="CT27" s="154"/>
      <c r="CU27" s="154"/>
    </row>
    <row r="28" s="5" customFormat="true" ht="12.75" hidden="false" customHeight="false" outlineLevel="0" collapsed="false">
      <c r="A28" s="188" t="n">
        <v>1</v>
      </c>
      <c r="B28" s="188"/>
      <c r="C28" s="188"/>
      <c r="D28" s="188"/>
      <c r="E28" s="188" t="n">
        <v>2</v>
      </c>
      <c r="F28" s="188"/>
      <c r="G28" s="188"/>
      <c r="H28" s="188"/>
      <c r="I28" s="188"/>
      <c r="J28" s="188"/>
      <c r="K28" s="188"/>
      <c r="L28" s="188"/>
      <c r="M28" s="188"/>
      <c r="N28" s="188"/>
      <c r="O28" s="188"/>
      <c r="P28" s="188"/>
      <c r="Q28" s="188"/>
      <c r="R28" s="188"/>
      <c r="S28" s="188"/>
      <c r="T28" s="188"/>
      <c r="U28" s="188"/>
      <c r="V28" s="188"/>
      <c r="W28" s="188"/>
      <c r="X28" s="188"/>
      <c r="Y28" s="188"/>
      <c r="Z28" s="188"/>
      <c r="AA28" s="188"/>
      <c r="AB28" s="188"/>
      <c r="AC28" s="188"/>
      <c r="AD28" s="154" t="n">
        <v>3</v>
      </c>
      <c r="AE28" s="154"/>
      <c r="AF28" s="154"/>
      <c r="AG28" s="154"/>
      <c r="AH28" s="154"/>
      <c r="AI28" s="154"/>
      <c r="AJ28" s="154"/>
      <c r="AK28" s="154" t="n">
        <v>4</v>
      </c>
      <c r="AL28" s="154"/>
      <c r="AM28" s="154"/>
      <c r="AN28" s="154"/>
      <c r="AO28" s="154"/>
      <c r="AP28" s="154"/>
      <c r="AQ28" s="154"/>
      <c r="AR28" s="154" t="n">
        <v>5</v>
      </c>
      <c r="AS28" s="154"/>
      <c r="AT28" s="154"/>
      <c r="AU28" s="154"/>
      <c r="AV28" s="154"/>
      <c r="AW28" s="154"/>
      <c r="AX28" s="154"/>
      <c r="AY28" s="154" t="n">
        <v>6</v>
      </c>
      <c r="AZ28" s="154"/>
      <c r="BA28" s="154"/>
      <c r="BB28" s="154"/>
      <c r="BC28" s="154"/>
      <c r="BD28" s="154"/>
      <c r="BE28" s="154"/>
      <c r="BF28" s="154" t="n">
        <v>7</v>
      </c>
      <c r="BG28" s="154"/>
      <c r="BH28" s="154"/>
      <c r="BI28" s="154"/>
      <c r="BJ28" s="154"/>
      <c r="BK28" s="154"/>
      <c r="BL28" s="154"/>
      <c r="BM28" s="154" t="n">
        <v>8</v>
      </c>
      <c r="BN28" s="154"/>
      <c r="BO28" s="154"/>
      <c r="BP28" s="154"/>
      <c r="BQ28" s="154"/>
      <c r="BR28" s="154"/>
      <c r="BS28" s="154"/>
      <c r="BT28" s="154" t="n">
        <v>9</v>
      </c>
      <c r="BU28" s="154"/>
      <c r="BV28" s="154"/>
      <c r="BW28" s="154"/>
      <c r="BX28" s="154"/>
      <c r="BY28" s="154"/>
      <c r="BZ28" s="154"/>
      <c r="CA28" s="154" t="n">
        <v>10</v>
      </c>
      <c r="CB28" s="154"/>
      <c r="CC28" s="154"/>
      <c r="CD28" s="154"/>
      <c r="CE28" s="154"/>
      <c r="CF28" s="154"/>
      <c r="CG28" s="154"/>
      <c r="CH28" s="154" t="n">
        <v>11</v>
      </c>
      <c r="CI28" s="154"/>
      <c r="CJ28" s="154"/>
      <c r="CK28" s="154"/>
      <c r="CL28" s="154"/>
      <c r="CM28" s="154"/>
      <c r="CN28" s="154"/>
      <c r="CO28" s="154" t="n">
        <v>12</v>
      </c>
      <c r="CP28" s="154"/>
      <c r="CQ28" s="154"/>
      <c r="CR28" s="154"/>
      <c r="CS28" s="154"/>
      <c r="CT28" s="154"/>
      <c r="CU28" s="154"/>
    </row>
    <row r="29" s="5" customFormat="true" ht="12.75" hidden="false" customHeight="false" outlineLevel="0" collapsed="false">
      <c r="A29" s="153"/>
      <c r="B29" s="153"/>
      <c r="C29" s="153"/>
      <c r="D29" s="153"/>
      <c r="E29" s="153"/>
      <c r="F29" s="153"/>
      <c r="G29" s="153"/>
      <c r="H29" s="153"/>
      <c r="I29" s="153"/>
      <c r="J29" s="153"/>
      <c r="K29" s="153"/>
      <c r="L29" s="153"/>
      <c r="M29" s="153"/>
      <c r="N29" s="153"/>
      <c r="O29" s="153"/>
      <c r="P29" s="153"/>
      <c r="Q29" s="153"/>
      <c r="R29" s="153"/>
      <c r="S29" s="153"/>
      <c r="T29" s="153"/>
      <c r="U29" s="153"/>
      <c r="V29" s="153"/>
      <c r="W29" s="153"/>
      <c r="X29" s="153"/>
      <c r="Y29" s="153"/>
      <c r="Z29" s="153"/>
      <c r="AA29" s="153"/>
      <c r="AB29" s="153"/>
      <c r="AC29" s="153"/>
      <c r="AD29" s="196"/>
      <c r="AE29" s="196"/>
      <c r="AF29" s="196"/>
      <c r="AG29" s="196"/>
      <c r="AH29" s="196"/>
      <c r="AI29" s="196"/>
      <c r="AJ29" s="196"/>
      <c r="AK29" s="196"/>
      <c r="AL29" s="196"/>
      <c r="AM29" s="196"/>
      <c r="AN29" s="196"/>
      <c r="AO29" s="196"/>
      <c r="AP29" s="196"/>
      <c r="AQ29" s="196"/>
      <c r="AR29" s="196"/>
      <c r="AS29" s="196"/>
      <c r="AT29" s="196"/>
      <c r="AU29" s="196"/>
      <c r="AV29" s="196"/>
      <c r="AW29" s="196"/>
      <c r="AX29" s="196"/>
      <c r="AY29" s="196"/>
      <c r="AZ29" s="196"/>
      <c r="BA29" s="196"/>
      <c r="BB29" s="196"/>
      <c r="BC29" s="196"/>
      <c r="BD29" s="196"/>
      <c r="BE29" s="196"/>
      <c r="BF29" s="196"/>
      <c r="BG29" s="196"/>
      <c r="BH29" s="196"/>
      <c r="BI29" s="196"/>
      <c r="BJ29" s="196"/>
      <c r="BK29" s="196"/>
      <c r="BL29" s="196"/>
      <c r="BM29" s="196"/>
      <c r="BN29" s="196"/>
      <c r="BO29" s="196"/>
      <c r="BP29" s="196"/>
      <c r="BQ29" s="196"/>
      <c r="BR29" s="196"/>
      <c r="BS29" s="196"/>
      <c r="BT29" s="196"/>
      <c r="BU29" s="196"/>
      <c r="BV29" s="196"/>
      <c r="BW29" s="196"/>
      <c r="BX29" s="196"/>
      <c r="BY29" s="196"/>
      <c r="BZ29" s="196"/>
      <c r="CA29" s="196"/>
      <c r="CB29" s="196"/>
      <c r="CC29" s="196"/>
      <c r="CD29" s="196"/>
      <c r="CE29" s="196"/>
      <c r="CF29" s="196"/>
      <c r="CG29" s="196"/>
      <c r="CH29" s="196"/>
      <c r="CI29" s="196"/>
      <c r="CJ29" s="196"/>
      <c r="CK29" s="196"/>
      <c r="CL29" s="196"/>
      <c r="CM29" s="196"/>
      <c r="CN29" s="196"/>
      <c r="CO29" s="196"/>
      <c r="CP29" s="196"/>
      <c r="CQ29" s="196"/>
      <c r="CR29" s="196"/>
      <c r="CS29" s="196"/>
      <c r="CT29" s="196"/>
      <c r="CU29" s="196"/>
    </row>
    <row r="30" s="5" customFormat="true" ht="12.75" hidden="false" customHeight="false" outlineLevel="0" collapsed="false">
      <c r="A30" s="153"/>
      <c r="B30" s="153"/>
      <c r="C30" s="153"/>
      <c r="D30" s="153"/>
      <c r="E30" s="153"/>
      <c r="F30" s="153"/>
      <c r="G30" s="153"/>
      <c r="H30" s="153"/>
      <c r="I30" s="153"/>
      <c r="J30" s="153"/>
      <c r="K30" s="153"/>
      <c r="L30" s="153"/>
      <c r="M30" s="153"/>
      <c r="N30" s="153"/>
      <c r="O30" s="153"/>
      <c r="P30" s="153"/>
      <c r="Q30" s="153"/>
      <c r="R30" s="153"/>
      <c r="S30" s="153"/>
      <c r="T30" s="153"/>
      <c r="U30" s="153"/>
      <c r="V30" s="153"/>
      <c r="W30" s="153"/>
      <c r="X30" s="153"/>
      <c r="Y30" s="153"/>
      <c r="Z30" s="153"/>
      <c r="AA30" s="153"/>
      <c r="AB30" s="153"/>
      <c r="AC30" s="153"/>
      <c r="AD30" s="196"/>
      <c r="AE30" s="196"/>
      <c r="AF30" s="196"/>
      <c r="AG30" s="196"/>
      <c r="AH30" s="196"/>
      <c r="AI30" s="196"/>
      <c r="AJ30" s="196"/>
      <c r="AK30" s="196"/>
      <c r="AL30" s="196"/>
      <c r="AM30" s="196"/>
      <c r="AN30" s="196"/>
      <c r="AO30" s="196"/>
      <c r="AP30" s="196"/>
      <c r="AQ30" s="196"/>
      <c r="AR30" s="196"/>
      <c r="AS30" s="196"/>
      <c r="AT30" s="196"/>
      <c r="AU30" s="196"/>
      <c r="AV30" s="196"/>
      <c r="AW30" s="196"/>
      <c r="AX30" s="196"/>
      <c r="AY30" s="196"/>
      <c r="AZ30" s="196"/>
      <c r="BA30" s="196"/>
      <c r="BB30" s="196"/>
      <c r="BC30" s="196"/>
      <c r="BD30" s="196"/>
      <c r="BE30" s="196"/>
      <c r="BF30" s="196"/>
      <c r="BG30" s="196"/>
      <c r="BH30" s="196"/>
      <c r="BI30" s="196"/>
      <c r="BJ30" s="196"/>
      <c r="BK30" s="196"/>
      <c r="BL30" s="196"/>
      <c r="BM30" s="196"/>
      <c r="BN30" s="196"/>
      <c r="BO30" s="196"/>
      <c r="BP30" s="196"/>
      <c r="BQ30" s="196"/>
      <c r="BR30" s="196"/>
      <c r="BS30" s="196"/>
      <c r="BT30" s="196"/>
      <c r="BU30" s="196"/>
      <c r="BV30" s="196"/>
      <c r="BW30" s="196"/>
      <c r="BX30" s="196"/>
      <c r="BY30" s="196"/>
      <c r="BZ30" s="196"/>
      <c r="CA30" s="196"/>
      <c r="CB30" s="196"/>
      <c r="CC30" s="196"/>
      <c r="CD30" s="196"/>
      <c r="CE30" s="196"/>
      <c r="CF30" s="196"/>
      <c r="CG30" s="196"/>
      <c r="CH30" s="196"/>
      <c r="CI30" s="196"/>
      <c r="CJ30" s="196"/>
      <c r="CK30" s="196"/>
      <c r="CL30" s="196"/>
      <c r="CM30" s="196"/>
      <c r="CN30" s="196"/>
      <c r="CO30" s="196"/>
      <c r="CP30" s="196"/>
      <c r="CQ30" s="196"/>
      <c r="CR30" s="196"/>
      <c r="CS30" s="196"/>
      <c r="CT30" s="196"/>
      <c r="CU30" s="196"/>
    </row>
    <row r="31" s="5" customFormat="true" ht="12.75" hidden="false" customHeight="false" outlineLevel="0" collapsed="false">
      <c r="A31" s="153"/>
      <c r="B31" s="153"/>
      <c r="C31" s="153"/>
      <c r="D31" s="153"/>
      <c r="E31" s="153"/>
      <c r="F31" s="153"/>
      <c r="G31" s="153"/>
      <c r="H31" s="153"/>
      <c r="I31" s="153"/>
      <c r="J31" s="153"/>
      <c r="K31" s="153"/>
      <c r="L31" s="153"/>
      <c r="M31" s="153"/>
      <c r="N31" s="153"/>
      <c r="O31" s="153"/>
      <c r="P31" s="153"/>
      <c r="Q31" s="153"/>
      <c r="R31" s="153"/>
      <c r="S31" s="153"/>
      <c r="T31" s="153"/>
      <c r="U31" s="153"/>
      <c r="V31" s="153"/>
      <c r="W31" s="153"/>
      <c r="X31" s="153"/>
      <c r="Y31" s="153"/>
      <c r="Z31" s="153"/>
      <c r="AA31" s="153"/>
      <c r="AB31" s="153"/>
      <c r="AC31" s="153"/>
      <c r="AD31" s="196"/>
      <c r="AE31" s="196"/>
      <c r="AF31" s="196"/>
      <c r="AG31" s="196"/>
      <c r="AH31" s="196"/>
      <c r="AI31" s="196"/>
      <c r="AJ31" s="196"/>
      <c r="AK31" s="196"/>
      <c r="AL31" s="196"/>
      <c r="AM31" s="196"/>
      <c r="AN31" s="196"/>
      <c r="AO31" s="196"/>
      <c r="AP31" s="196"/>
      <c r="AQ31" s="196"/>
      <c r="AR31" s="196"/>
      <c r="AS31" s="196"/>
      <c r="AT31" s="196"/>
      <c r="AU31" s="196"/>
      <c r="AV31" s="196"/>
      <c r="AW31" s="196"/>
      <c r="AX31" s="196"/>
      <c r="AY31" s="196"/>
      <c r="AZ31" s="196"/>
      <c r="BA31" s="196"/>
      <c r="BB31" s="196"/>
      <c r="BC31" s="196"/>
      <c r="BD31" s="196"/>
      <c r="BE31" s="196"/>
      <c r="BF31" s="196"/>
      <c r="BG31" s="196"/>
      <c r="BH31" s="196"/>
      <c r="BI31" s="196"/>
      <c r="BJ31" s="196"/>
      <c r="BK31" s="196"/>
      <c r="BL31" s="196"/>
      <c r="BM31" s="196"/>
      <c r="BN31" s="196"/>
      <c r="BO31" s="196"/>
      <c r="BP31" s="196"/>
      <c r="BQ31" s="196"/>
      <c r="BR31" s="196"/>
      <c r="BS31" s="196"/>
      <c r="BT31" s="196"/>
      <c r="BU31" s="196"/>
      <c r="BV31" s="196"/>
      <c r="BW31" s="196"/>
      <c r="BX31" s="196"/>
      <c r="BY31" s="196"/>
      <c r="BZ31" s="196"/>
      <c r="CA31" s="196"/>
      <c r="CB31" s="196"/>
      <c r="CC31" s="196"/>
      <c r="CD31" s="196"/>
      <c r="CE31" s="196"/>
      <c r="CF31" s="196"/>
      <c r="CG31" s="196"/>
      <c r="CH31" s="196"/>
      <c r="CI31" s="196"/>
      <c r="CJ31" s="196"/>
      <c r="CK31" s="196"/>
      <c r="CL31" s="196"/>
      <c r="CM31" s="196"/>
      <c r="CN31" s="196"/>
      <c r="CO31" s="196"/>
      <c r="CP31" s="196"/>
      <c r="CQ31" s="196"/>
      <c r="CR31" s="196"/>
      <c r="CS31" s="196"/>
      <c r="CT31" s="196"/>
      <c r="CU31" s="196"/>
    </row>
    <row r="32" s="5" customFormat="true" ht="12.75" hidden="false" customHeight="false" outlineLevel="0" collapsed="false">
      <c r="A32" s="153"/>
      <c r="B32" s="153"/>
      <c r="C32" s="153"/>
      <c r="D32" s="153"/>
      <c r="E32" s="153"/>
      <c r="F32" s="153"/>
      <c r="G32" s="153"/>
      <c r="H32" s="153"/>
      <c r="I32" s="153"/>
      <c r="J32" s="153"/>
      <c r="K32" s="153"/>
      <c r="L32" s="153"/>
      <c r="M32" s="153"/>
      <c r="N32" s="153"/>
      <c r="O32" s="153"/>
      <c r="P32" s="153"/>
      <c r="Q32" s="153"/>
      <c r="R32" s="153"/>
      <c r="S32" s="153"/>
      <c r="T32" s="153"/>
      <c r="U32" s="153"/>
      <c r="V32" s="153"/>
      <c r="W32" s="153"/>
      <c r="X32" s="153"/>
      <c r="Y32" s="153"/>
      <c r="Z32" s="153"/>
      <c r="AA32" s="153"/>
      <c r="AB32" s="153"/>
      <c r="AC32" s="153"/>
      <c r="AD32" s="196"/>
      <c r="AE32" s="196"/>
      <c r="AF32" s="196"/>
      <c r="AG32" s="196"/>
      <c r="AH32" s="196"/>
      <c r="AI32" s="196"/>
      <c r="AJ32" s="196"/>
      <c r="AK32" s="196"/>
      <c r="AL32" s="196"/>
      <c r="AM32" s="196"/>
      <c r="AN32" s="196"/>
      <c r="AO32" s="196"/>
      <c r="AP32" s="196"/>
      <c r="AQ32" s="196"/>
      <c r="AR32" s="196"/>
      <c r="AS32" s="196"/>
      <c r="AT32" s="196"/>
      <c r="AU32" s="196"/>
      <c r="AV32" s="196"/>
      <c r="AW32" s="196"/>
      <c r="AX32" s="196"/>
      <c r="AY32" s="196"/>
      <c r="AZ32" s="196"/>
      <c r="BA32" s="196"/>
      <c r="BB32" s="196"/>
      <c r="BC32" s="196"/>
      <c r="BD32" s="196"/>
      <c r="BE32" s="196"/>
      <c r="BF32" s="196"/>
      <c r="BG32" s="196"/>
      <c r="BH32" s="196"/>
      <c r="BI32" s="196"/>
      <c r="BJ32" s="196"/>
      <c r="BK32" s="196"/>
      <c r="BL32" s="196"/>
      <c r="BM32" s="196"/>
      <c r="BN32" s="196"/>
      <c r="BO32" s="196"/>
      <c r="BP32" s="196"/>
      <c r="BQ32" s="196"/>
      <c r="BR32" s="196"/>
      <c r="BS32" s="196"/>
      <c r="BT32" s="196"/>
      <c r="BU32" s="196"/>
      <c r="BV32" s="196"/>
      <c r="BW32" s="196"/>
      <c r="BX32" s="196"/>
      <c r="BY32" s="196"/>
      <c r="BZ32" s="196"/>
      <c r="CA32" s="196"/>
      <c r="CB32" s="196"/>
      <c r="CC32" s="196"/>
      <c r="CD32" s="196"/>
      <c r="CE32" s="196"/>
      <c r="CF32" s="196"/>
      <c r="CG32" s="196"/>
      <c r="CH32" s="196"/>
      <c r="CI32" s="196"/>
      <c r="CJ32" s="196"/>
      <c r="CK32" s="196"/>
      <c r="CL32" s="196"/>
      <c r="CM32" s="196"/>
      <c r="CN32" s="196"/>
      <c r="CO32" s="196"/>
      <c r="CP32" s="196"/>
      <c r="CQ32" s="196"/>
      <c r="CR32" s="196"/>
      <c r="CS32" s="196"/>
      <c r="CT32" s="196"/>
      <c r="CU32" s="196"/>
    </row>
    <row r="33" s="5" customFormat="true" ht="12.75" hidden="false" customHeight="false" outlineLevel="0" collapsed="false">
      <c r="A33" s="153"/>
      <c r="B33" s="153"/>
      <c r="C33" s="153"/>
      <c r="D33" s="153"/>
      <c r="E33" s="153"/>
      <c r="F33" s="153"/>
      <c r="G33" s="153"/>
      <c r="H33" s="153"/>
      <c r="I33" s="153"/>
      <c r="J33" s="153"/>
      <c r="K33" s="153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153"/>
      <c r="W33" s="153"/>
      <c r="X33" s="153"/>
      <c r="Y33" s="153"/>
      <c r="Z33" s="153"/>
      <c r="AA33" s="153"/>
      <c r="AB33" s="153"/>
      <c r="AC33" s="153"/>
      <c r="AD33" s="196"/>
      <c r="AE33" s="196"/>
      <c r="AF33" s="196"/>
      <c r="AG33" s="196"/>
      <c r="AH33" s="196"/>
      <c r="AI33" s="196"/>
      <c r="AJ33" s="196"/>
      <c r="AK33" s="196"/>
      <c r="AL33" s="196"/>
      <c r="AM33" s="196"/>
      <c r="AN33" s="196"/>
      <c r="AO33" s="196"/>
      <c r="AP33" s="196"/>
      <c r="AQ33" s="196"/>
      <c r="AR33" s="196"/>
      <c r="AS33" s="196"/>
      <c r="AT33" s="196"/>
      <c r="AU33" s="196"/>
      <c r="AV33" s="196"/>
      <c r="AW33" s="196"/>
      <c r="AX33" s="196"/>
      <c r="AY33" s="196"/>
      <c r="AZ33" s="196"/>
      <c r="BA33" s="196"/>
      <c r="BB33" s="196"/>
      <c r="BC33" s="196"/>
      <c r="BD33" s="196"/>
      <c r="BE33" s="196"/>
      <c r="BF33" s="196"/>
      <c r="BG33" s="196"/>
      <c r="BH33" s="196"/>
      <c r="BI33" s="196"/>
      <c r="BJ33" s="196"/>
      <c r="BK33" s="196"/>
      <c r="BL33" s="196"/>
      <c r="BM33" s="196"/>
      <c r="BN33" s="196"/>
      <c r="BO33" s="196"/>
      <c r="BP33" s="196"/>
      <c r="BQ33" s="196"/>
      <c r="BR33" s="196"/>
      <c r="BS33" s="196"/>
      <c r="BT33" s="196"/>
      <c r="BU33" s="196"/>
      <c r="BV33" s="196"/>
      <c r="BW33" s="196"/>
      <c r="BX33" s="196"/>
      <c r="BY33" s="196"/>
      <c r="BZ33" s="196"/>
      <c r="CA33" s="196"/>
      <c r="CB33" s="196"/>
      <c r="CC33" s="196"/>
      <c r="CD33" s="196"/>
      <c r="CE33" s="196"/>
      <c r="CF33" s="196"/>
      <c r="CG33" s="196"/>
      <c r="CH33" s="196"/>
      <c r="CI33" s="196"/>
      <c r="CJ33" s="196"/>
      <c r="CK33" s="196"/>
      <c r="CL33" s="196"/>
      <c r="CM33" s="196"/>
      <c r="CN33" s="196"/>
      <c r="CO33" s="196"/>
      <c r="CP33" s="196"/>
      <c r="CQ33" s="196"/>
      <c r="CR33" s="196"/>
      <c r="CS33" s="196"/>
      <c r="CT33" s="196"/>
      <c r="CU33" s="196"/>
    </row>
    <row r="34" s="5" customFormat="true" ht="12.75" hidden="false" customHeight="false" outlineLevel="0" collapsed="false">
      <c r="A34" s="153"/>
      <c r="B34" s="153"/>
      <c r="C34" s="153"/>
      <c r="D34" s="153"/>
      <c r="E34" s="153"/>
      <c r="F34" s="153"/>
      <c r="G34" s="153"/>
      <c r="H34" s="153"/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  <c r="W34" s="153"/>
      <c r="X34" s="153"/>
      <c r="Y34" s="153"/>
      <c r="Z34" s="153"/>
      <c r="AA34" s="153"/>
      <c r="AB34" s="153"/>
      <c r="AC34" s="153"/>
      <c r="AD34" s="196"/>
      <c r="AE34" s="196"/>
      <c r="AF34" s="196"/>
      <c r="AG34" s="196"/>
      <c r="AH34" s="196"/>
      <c r="AI34" s="196"/>
      <c r="AJ34" s="196"/>
      <c r="AK34" s="196"/>
      <c r="AL34" s="196"/>
      <c r="AM34" s="196"/>
      <c r="AN34" s="196"/>
      <c r="AO34" s="196"/>
      <c r="AP34" s="196"/>
      <c r="AQ34" s="196"/>
      <c r="AR34" s="196"/>
      <c r="AS34" s="196"/>
      <c r="AT34" s="196"/>
      <c r="AU34" s="196"/>
      <c r="AV34" s="196"/>
      <c r="AW34" s="196"/>
      <c r="AX34" s="196"/>
      <c r="AY34" s="196"/>
      <c r="AZ34" s="196"/>
      <c r="BA34" s="196"/>
      <c r="BB34" s="196"/>
      <c r="BC34" s="196"/>
      <c r="BD34" s="196"/>
      <c r="BE34" s="196"/>
      <c r="BF34" s="196"/>
      <c r="BG34" s="196"/>
      <c r="BH34" s="196"/>
      <c r="BI34" s="196"/>
      <c r="BJ34" s="196"/>
      <c r="BK34" s="196"/>
      <c r="BL34" s="196"/>
      <c r="BM34" s="196"/>
      <c r="BN34" s="196"/>
      <c r="BO34" s="196"/>
      <c r="BP34" s="196"/>
      <c r="BQ34" s="196"/>
      <c r="BR34" s="196"/>
      <c r="BS34" s="196"/>
      <c r="BT34" s="196"/>
      <c r="BU34" s="196"/>
      <c r="BV34" s="196"/>
      <c r="BW34" s="196"/>
      <c r="BX34" s="196"/>
      <c r="BY34" s="196"/>
      <c r="BZ34" s="196"/>
      <c r="CA34" s="196"/>
      <c r="CB34" s="196"/>
      <c r="CC34" s="196"/>
      <c r="CD34" s="196"/>
      <c r="CE34" s="196"/>
      <c r="CF34" s="196"/>
      <c r="CG34" s="196"/>
      <c r="CH34" s="196"/>
      <c r="CI34" s="196"/>
      <c r="CJ34" s="196"/>
      <c r="CK34" s="196"/>
      <c r="CL34" s="196"/>
      <c r="CM34" s="196"/>
      <c r="CN34" s="196"/>
      <c r="CO34" s="196"/>
      <c r="CP34" s="196"/>
      <c r="CQ34" s="196"/>
      <c r="CR34" s="196"/>
      <c r="CS34" s="196"/>
      <c r="CT34" s="196"/>
      <c r="CU34" s="196"/>
    </row>
    <row r="35" s="5" customFormat="true" ht="12.75" hidden="false" customHeight="false" outlineLevel="0" collapsed="false">
      <c r="A35" s="153"/>
      <c r="B35" s="153"/>
      <c r="C35" s="153"/>
      <c r="D35" s="153"/>
      <c r="E35" s="153"/>
      <c r="F35" s="153"/>
      <c r="G35" s="153"/>
      <c r="H35" s="153"/>
      <c r="I35" s="153"/>
      <c r="J35" s="153"/>
      <c r="K35" s="153"/>
      <c r="L35" s="153"/>
      <c r="M35" s="153"/>
      <c r="N35" s="153"/>
      <c r="O35" s="153"/>
      <c r="P35" s="153"/>
      <c r="Q35" s="153"/>
      <c r="R35" s="153"/>
      <c r="S35" s="153"/>
      <c r="T35" s="153"/>
      <c r="U35" s="153"/>
      <c r="V35" s="153"/>
      <c r="W35" s="153"/>
      <c r="X35" s="153"/>
      <c r="Y35" s="153"/>
      <c r="Z35" s="153"/>
      <c r="AA35" s="153"/>
      <c r="AB35" s="153"/>
      <c r="AC35" s="153"/>
      <c r="AD35" s="196"/>
      <c r="AE35" s="196"/>
      <c r="AF35" s="196"/>
      <c r="AG35" s="196"/>
      <c r="AH35" s="196"/>
      <c r="AI35" s="196"/>
      <c r="AJ35" s="196"/>
      <c r="AK35" s="196"/>
      <c r="AL35" s="196"/>
      <c r="AM35" s="196"/>
      <c r="AN35" s="196"/>
      <c r="AO35" s="196"/>
      <c r="AP35" s="196"/>
      <c r="AQ35" s="196"/>
      <c r="AR35" s="196"/>
      <c r="AS35" s="196"/>
      <c r="AT35" s="196"/>
      <c r="AU35" s="196"/>
      <c r="AV35" s="196"/>
      <c r="AW35" s="196"/>
      <c r="AX35" s="196"/>
      <c r="AY35" s="196"/>
      <c r="AZ35" s="196"/>
      <c r="BA35" s="196"/>
      <c r="BB35" s="196"/>
      <c r="BC35" s="196"/>
      <c r="BD35" s="196"/>
      <c r="BE35" s="196"/>
      <c r="BF35" s="196"/>
      <c r="BG35" s="196"/>
      <c r="BH35" s="196"/>
      <c r="BI35" s="196"/>
      <c r="BJ35" s="196"/>
      <c r="BK35" s="196"/>
      <c r="BL35" s="196"/>
      <c r="BM35" s="196"/>
      <c r="BN35" s="196"/>
      <c r="BO35" s="196"/>
      <c r="BP35" s="196"/>
      <c r="BQ35" s="196"/>
      <c r="BR35" s="196"/>
      <c r="BS35" s="196"/>
      <c r="BT35" s="196"/>
      <c r="BU35" s="196"/>
      <c r="BV35" s="196"/>
      <c r="BW35" s="196"/>
      <c r="BX35" s="196"/>
      <c r="BY35" s="196"/>
      <c r="BZ35" s="196"/>
      <c r="CA35" s="196"/>
      <c r="CB35" s="196"/>
      <c r="CC35" s="196"/>
      <c r="CD35" s="196"/>
      <c r="CE35" s="196"/>
      <c r="CF35" s="196"/>
      <c r="CG35" s="196"/>
      <c r="CH35" s="196"/>
      <c r="CI35" s="196"/>
      <c r="CJ35" s="196"/>
      <c r="CK35" s="196"/>
      <c r="CL35" s="196"/>
      <c r="CM35" s="196"/>
      <c r="CN35" s="196"/>
      <c r="CO35" s="196"/>
      <c r="CP35" s="196"/>
      <c r="CQ35" s="196"/>
      <c r="CR35" s="196"/>
      <c r="CS35" s="196"/>
      <c r="CT35" s="196"/>
      <c r="CU35" s="196"/>
    </row>
    <row r="36" s="5" customFormat="true" ht="12.75" hidden="false" customHeight="false" outlineLevel="0" collapsed="false">
      <c r="A36" s="153"/>
      <c r="B36" s="153"/>
      <c r="C36" s="153"/>
      <c r="D36" s="153"/>
      <c r="E36" s="153"/>
      <c r="F36" s="153"/>
      <c r="G36" s="153"/>
      <c r="H36" s="153"/>
      <c r="I36" s="153"/>
      <c r="J36" s="153"/>
      <c r="K36" s="153"/>
      <c r="L36" s="153"/>
      <c r="M36" s="153"/>
      <c r="N36" s="153"/>
      <c r="O36" s="153"/>
      <c r="P36" s="153"/>
      <c r="Q36" s="153"/>
      <c r="R36" s="153"/>
      <c r="S36" s="153"/>
      <c r="T36" s="153"/>
      <c r="U36" s="153"/>
      <c r="V36" s="153"/>
      <c r="W36" s="153"/>
      <c r="X36" s="153"/>
      <c r="Y36" s="153"/>
      <c r="Z36" s="153"/>
      <c r="AA36" s="153"/>
      <c r="AB36" s="153"/>
      <c r="AC36" s="153"/>
      <c r="AD36" s="196"/>
      <c r="AE36" s="196"/>
      <c r="AF36" s="196"/>
      <c r="AG36" s="196"/>
      <c r="AH36" s="196"/>
      <c r="AI36" s="196"/>
      <c r="AJ36" s="196"/>
      <c r="AK36" s="196"/>
      <c r="AL36" s="196"/>
      <c r="AM36" s="196"/>
      <c r="AN36" s="196"/>
      <c r="AO36" s="196"/>
      <c r="AP36" s="196"/>
      <c r="AQ36" s="196"/>
      <c r="AR36" s="196"/>
      <c r="AS36" s="196"/>
      <c r="AT36" s="196"/>
      <c r="AU36" s="196"/>
      <c r="AV36" s="196"/>
      <c r="AW36" s="196"/>
      <c r="AX36" s="196"/>
      <c r="AY36" s="196"/>
      <c r="AZ36" s="196"/>
      <c r="BA36" s="196"/>
      <c r="BB36" s="196"/>
      <c r="BC36" s="196"/>
      <c r="BD36" s="196"/>
      <c r="BE36" s="196"/>
      <c r="BF36" s="196"/>
      <c r="BG36" s="196"/>
      <c r="BH36" s="196"/>
      <c r="BI36" s="196"/>
      <c r="BJ36" s="196"/>
      <c r="BK36" s="196"/>
      <c r="BL36" s="196"/>
      <c r="BM36" s="196"/>
      <c r="BN36" s="196"/>
      <c r="BO36" s="196"/>
      <c r="BP36" s="196"/>
      <c r="BQ36" s="196"/>
      <c r="BR36" s="196"/>
      <c r="BS36" s="196"/>
      <c r="BT36" s="196"/>
      <c r="BU36" s="196"/>
      <c r="BV36" s="196"/>
      <c r="BW36" s="196"/>
      <c r="BX36" s="196"/>
      <c r="BY36" s="196"/>
      <c r="BZ36" s="196"/>
      <c r="CA36" s="196"/>
      <c r="CB36" s="196"/>
      <c r="CC36" s="196"/>
      <c r="CD36" s="196"/>
      <c r="CE36" s="196"/>
      <c r="CF36" s="196"/>
      <c r="CG36" s="196"/>
      <c r="CH36" s="196"/>
      <c r="CI36" s="196"/>
      <c r="CJ36" s="196"/>
      <c r="CK36" s="196"/>
      <c r="CL36" s="196"/>
      <c r="CM36" s="196"/>
      <c r="CN36" s="196"/>
      <c r="CO36" s="196"/>
      <c r="CP36" s="196"/>
      <c r="CQ36" s="196"/>
      <c r="CR36" s="196"/>
      <c r="CS36" s="196"/>
      <c r="CT36" s="196"/>
      <c r="CU36" s="196"/>
    </row>
    <row r="37" s="5" customFormat="true" ht="12.75" hidden="false" customHeight="false" outlineLevel="0" collapsed="false">
      <c r="A37" s="153"/>
      <c r="B37" s="153"/>
      <c r="C37" s="153"/>
      <c r="D37" s="153"/>
      <c r="E37" s="153"/>
      <c r="F37" s="153"/>
      <c r="G37" s="153"/>
      <c r="H37" s="153"/>
      <c r="I37" s="153"/>
      <c r="J37" s="153"/>
      <c r="K37" s="153"/>
      <c r="L37" s="153"/>
      <c r="M37" s="153"/>
      <c r="N37" s="153"/>
      <c r="O37" s="153"/>
      <c r="P37" s="153"/>
      <c r="Q37" s="153"/>
      <c r="R37" s="153"/>
      <c r="S37" s="153"/>
      <c r="T37" s="153"/>
      <c r="U37" s="153"/>
      <c r="V37" s="153"/>
      <c r="W37" s="153"/>
      <c r="X37" s="153"/>
      <c r="Y37" s="153"/>
      <c r="Z37" s="153"/>
      <c r="AA37" s="153"/>
      <c r="AB37" s="153"/>
      <c r="AC37" s="153"/>
      <c r="AD37" s="196"/>
      <c r="AE37" s="196"/>
      <c r="AF37" s="196"/>
      <c r="AG37" s="196"/>
      <c r="AH37" s="196"/>
      <c r="AI37" s="196"/>
      <c r="AJ37" s="196"/>
      <c r="AK37" s="196"/>
      <c r="AL37" s="196"/>
      <c r="AM37" s="196"/>
      <c r="AN37" s="196"/>
      <c r="AO37" s="196"/>
      <c r="AP37" s="196"/>
      <c r="AQ37" s="196"/>
      <c r="AR37" s="196"/>
      <c r="AS37" s="196"/>
      <c r="AT37" s="196"/>
      <c r="AU37" s="196"/>
      <c r="AV37" s="196"/>
      <c r="AW37" s="196"/>
      <c r="AX37" s="196"/>
      <c r="AY37" s="196"/>
      <c r="AZ37" s="196"/>
      <c r="BA37" s="196"/>
      <c r="BB37" s="196"/>
      <c r="BC37" s="196"/>
      <c r="BD37" s="196"/>
      <c r="BE37" s="196"/>
      <c r="BF37" s="196"/>
      <c r="BG37" s="196"/>
      <c r="BH37" s="196"/>
      <c r="BI37" s="196"/>
      <c r="BJ37" s="196"/>
      <c r="BK37" s="196"/>
      <c r="BL37" s="196"/>
      <c r="BM37" s="196"/>
      <c r="BN37" s="196"/>
      <c r="BO37" s="196"/>
      <c r="BP37" s="196"/>
      <c r="BQ37" s="196"/>
      <c r="BR37" s="196"/>
      <c r="BS37" s="196"/>
      <c r="BT37" s="196"/>
      <c r="BU37" s="196"/>
      <c r="BV37" s="196"/>
      <c r="BW37" s="196"/>
      <c r="BX37" s="196"/>
      <c r="BY37" s="196"/>
      <c r="BZ37" s="196"/>
      <c r="CA37" s="196"/>
      <c r="CB37" s="196"/>
      <c r="CC37" s="196"/>
      <c r="CD37" s="196"/>
      <c r="CE37" s="196"/>
      <c r="CF37" s="196"/>
      <c r="CG37" s="196"/>
      <c r="CH37" s="196"/>
      <c r="CI37" s="196"/>
      <c r="CJ37" s="196"/>
      <c r="CK37" s="196"/>
      <c r="CL37" s="196"/>
      <c r="CM37" s="196"/>
      <c r="CN37" s="196"/>
      <c r="CO37" s="196"/>
      <c r="CP37" s="196"/>
      <c r="CQ37" s="196"/>
      <c r="CR37" s="196"/>
      <c r="CS37" s="196"/>
      <c r="CT37" s="196"/>
      <c r="CU37" s="196"/>
    </row>
    <row r="38" s="5" customFormat="true" ht="12.75" hidden="false" customHeight="false" outlineLevel="0" collapsed="false">
      <c r="A38" s="153"/>
      <c r="B38" s="153"/>
      <c r="C38" s="153"/>
      <c r="D38" s="153"/>
      <c r="E38" s="153"/>
      <c r="F38" s="153"/>
      <c r="G38" s="153"/>
      <c r="H38" s="153"/>
      <c r="I38" s="153"/>
      <c r="J38" s="153"/>
      <c r="K38" s="153"/>
      <c r="L38" s="153"/>
      <c r="M38" s="153"/>
      <c r="N38" s="153"/>
      <c r="O38" s="153"/>
      <c r="P38" s="153"/>
      <c r="Q38" s="153"/>
      <c r="R38" s="153"/>
      <c r="S38" s="153"/>
      <c r="T38" s="153"/>
      <c r="U38" s="153"/>
      <c r="V38" s="153"/>
      <c r="W38" s="153"/>
      <c r="X38" s="153"/>
      <c r="Y38" s="153"/>
      <c r="Z38" s="153"/>
      <c r="AA38" s="153"/>
      <c r="AB38" s="153"/>
      <c r="AC38" s="153"/>
      <c r="AD38" s="196"/>
      <c r="AE38" s="196"/>
      <c r="AF38" s="196"/>
      <c r="AG38" s="196"/>
      <c r="AH38" s="196"/>
      <c r="AI38" s="196"/>
      <c r="AJ38" s="196"/>
      <c r="AK38" s="196"/>
      <c r="AL38" s="196"/>
      <c r="AM38" s="196"/>
      <c r="AN38" s="196"/>
      <c r="AO38" s="196"/>
      <c r="AP38" s="196"/>
      <c r="AQ38" s="196"/>
      <c r="AR38" s="196"/>
      <c r="AS38" s="196"/>
      <c r="AT38" s="196"/>
      <c r="AU38" s="196"/>
      <c r="AV38" s="196"/>
      <c r="AW38" s="196"/>
      <c r="AX38" s="196"/>
      <c r="AY38" s="196"/>
      <c r="AZ38" s="196"/>
      <c r="BA38" s="196"/>
      <c r="BB38" s="196"/>
      <c r="BC38" s="196"/>
      <c r="BD38" s="196"/>
      <c r="BE38" s="196"/>
      <c r="BF38" s="196"/>
      <c r="BG38" s="196"/>
      <c r="BH38" s="196"/>
      <c r="BI38" s="196"/>
      <c r="BJ38" s="196"/>
      <c r="BK38" s="196"/>
      <c r="BL38" s="196"/>
      <c r="BM38" s="196"/>
      <c r="BN38" s="196"/>
      <c r="BO38" s="196"/>
      <c r="BP38" s="196"/>
      <c r="BQ38" s="196"/>
      <c r="BR38" s="196"/>
      <c r="BS38" s="196"/>
      <c r="BT38" s="196"/>
      <c r="BU38" s="196"/>
      <c r="BV38" s="196"/>
      <c r="BW38" s="196"/>
      <c r="BX38" s="196"/>
      <c r="BY38" s="196"/>
      <c r="BZ38" s="196"/>
      <c r="CA38" s="196"/>
      <c r="CB38" s="196"/>
      <c r="CC38" s="196"/>
      <c r="CD38" s="196"/>
      <c r="CE38" s="196"/>
      <c r="CF38" s="196"/>
      <c r="CG38" s="196"/>
      <c r="CH38" s="196"/>
      <c r="CI38" s="196"/>
      <c r="CJ38" s="196"/>
      <c r="CK38" s="196"/>
      <c r="CL38" s="196"/>
      <c r="CM38" s="196"/>
      <c r="CN38" s="196"/>
      <c r="CO38" s="196"/>
      <c r="CP38" s="196"/>
      <c r="CQ38" s="196"/>
      <c r="CR38" s="196"/>
      <c r="CS38" s="196"/>
      <c r="CT38" s="196"/>
      <c r="CU38" s="196"/>
    </row>
    <row r="39" s="5" customFormat="true" ht="12.75" hidden="false" customHeight="false" outlineLevel="0" collapsed="false">
      <c r="A39" s="153"/>
      <c r="B39" s="153"/>
      <c r="C39" s="153"/>
      <c r="D39" s="153"/>
      <c r="E39" s="153"/>
      <c r="F39" s="153"/>
      <c r="G39" s="153"/>
      <c r="H39" s="153"/>
      <c r="I39" s="153"/>
      <c r="J39" s="153"/>
      <c r="K39" s="153"/>
      <c r="L39" s="153"/>
      <c r="M39" s="153"/>
      <c r="N39" s="153"/>
      <c r="O39" s="153"/>
      <c r="P39" s="153"/>
      <c r="Q39" s="153"/>
      <c r="R39" s="153"/>
      <c r="S39" s="153"/>
      <c r="T39" s="153"/>
      <c r="U39" s="153"/>
      <c r="V39" s="153"/>
      <c r="W39" s="153"/>
      <c r="X39" s="153"/>
      <c r="Y39" s="153"/>
      <c r="Z39" s="153"/>
      <c r="AA39" s="153"/>
      <c r="AB39" s="153"/>
      <c r="AC39" s="153"/>
      <c r="AD39" s="196"/>
      <c r="AE39" s="196"/>
      <c r="AF39" s="196"/>
      <c r="AG39" s="196"/>
      <c r="AH39" s="196"/>
      <c r="AI39" s="196"/>
      <c r="AJ39" s="196"/>
      <c r="AK39" s="196"/>
      <c r="AL39" s="196"/>
      <c r="AM39" s="196"/>
      <c r="AN39" s="196"/>
      <c r="AO39" s="196"/>
      <c r="AP39" s="196"/>
      <c r="AQ39" s="196"/>
      <c r="AR39" s="196"/>
      <c r="AS39" s="196"/>
      <c r="AT39" s="196"/>
      <c r="AU39" s="196"/>
      <c r="AV39" s="196"/>
      <c r="AW39" s="196"/>
      <c r="AX39" s="196"/>
      <c r="AY39" s="196"/>
      <c r="AZ39" s="196"/>
      <c r="BA39" s="196"/>
      <c r="BB39" s="196"/>
      <c r="BC39" s="196"/>
      <c r="BD39" s="196"/>
      <c r="BE39" s="196"/>
      <c r="BF39" s="196"/>
      <c r="BG39" s="196"/>
      <c r="BH39" s="196"/>
      <c r="BI39" s="196"/>
      <c r="BJ39" s="196"/>
      <c r="BK39" s="196"/>
      <c r="BL39" s="196"/>
      <c r="BM39" s="196"/>
      <c r="BN39" s="196"/>
      <c r="BO39" s="196"/>
      <c r="BP39" s="196"/>
      <c r="BQ39" s="196"/>
      <c r="BR39" s="196"/>
      <c r="BS39" s="196"/>
      <c r="BT39" s="196"/>
      <c r="BU39" s="196"/>
      <c r="BV39" s="196"/>
      <c r="BW39" s="196"/>
      <c r="BX39" s="196"/>
      <c r="BY39" s="196"/>
      <c r="BZ39" s="196"/>
      <c r="CA39" s="196"/>
      <c r="CB39" s="196"/>
      <c r="CC39" s="196"/>
      <c r="CD39" s="196"/>
      <c r="CE39" s="196"/>
      <c r="CF39" s="196"/>
      <c r="CG39" s="196"/>
      <c r="CH39" s="196"/>
      <c r="CI39" s="196"/>
      <c r="CJ39" s="196"/>
      <c r="CK39" s="196"/>
      <c r="CL39" s="196"/>
      <c r="CM39" s="196"/>
      <c r="CN39" s="196"/>
      <c r="CO39" s="196"/>
      <c r="CP39" s="196"/>
      <c r="CQ39" s="196"/>
      <c r="CR39" s="196"/>
      <c r="CS39" s="196"/>
      <c r="CT39" s="196"/>
      <c r="CU39" s="196"/>
    </row>
    <row r="41" s="5" customFormat="true" ht="15.75" hidden="false" customHeight="false" outlineLevel="0" collapsed="false">
      <c r="A41" s="18" t="s">
        <v>531</v>
      </c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"/>
      <c r="AA41" s="1"/>
      <c r="AB41" s="1"/>
      <c r="AC41" s="1" t="s">
        <v>532</v>
      </c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183"/>
      <c r="AV41" s="183"/>
      <c r="AW41" s="183"/>
      <c r="AX41" s="183"/>
      <c r="AY41" s="1"/>
      <c r="AZ41" s="1"/>
      <c r="BA41" s="1"/>
      <c r="BB41" s="1"/>
      <c r="BC41" s="1"/>
      <c r="BD41" s="1"/>
      <c r="BE41" s="1"/>
      <c r="BF41" s="1"/>
      <c r="BG41" s="1" t="s">
        <v>289</v>
      </c>
      <c r="BH41" s="1"/>
      <c r="BI41" s="1"/>
      <c r="BJ41" s="1"/>
      <c r="BK41" s="1"/>
      <c r="BL41" s="1"/>
      <c r="BM41" s="1"/>
      <c r="BN41" s="183"/>
      <c r="BO41" s="183"/>
      <c r="BP41" s="183"/>
      <c r="BQ41" s="183"/>
      <c r="BR41" s="183"/>
      <c r="BS41" s="183"/>
      <c r="BT41" s="183"/>
      <c r="BU41" s="183"/>
      <c r="BV41" s="183"/>
      <c r="BW41" s="183"/>
      <c r="BX41" s="183"/>
      <c r="BY41" s="183"/>
      <c r="BZ41" s="183"/>
      <c r="CA41" s="183"/>
      <c r="CB41" s="183"/>
      <c r="CC41" s="183"/>
      <c r="CD41" s="183"/>
      <c r="CE41" s="183"/>
      <c r="CF41" s="183"/>
      <c r="CG41" s="183"/>
      <c r="CH41" s="183"/>
      <c r="CI41" s="183"/>
      <c r="CJ41" s="183"/>
      <c r="CK41" s="183"/>
      <c r="CL41" s="183"/>
      <c r="CM41" s="183"/>
      <c r="CN41" s="183"/>
      <c r="CO41" s="183"/>
      <c r="CP41" s="183"/>
      <c r="CQ41" s="183"/>
      <c r="CR41" s="126"/>
      <c r="CS41" s="126"/>
      <c r="CT41" s="126"/>
      <c r="CU41" s="126"/>
    </row>
    <row r="42" s="5" customFormat="true" ht="12.75" hidden="false" customHeight="false" outlineLevel="0" collapsed="false">
      <c r="A42" s="184" t="s">
        <v>45</v>
      </c>
      <c r="B42" s="184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185" t="s">
        <v>533</v>
      </c>
      <c r="AH42" s="185"/>
      <c r="AI42" s="185"/>
      <c r="AJ42" s="185"/>
      <c r="AK42" s="185"/>
      <c r="AL42" s="185"/>
      <c r="AM42" s="185"/>
      <c r="AN42" s="185"/>
      <c r="AO42" s="185"/>
      <c r="AP42" s="185"/>
      <c r="AQ42" s="185"/>
      <c r="AR42" s="185"/>
      <c r="AS42" s="185"/>
      <c r="AT42" s="185"/>
      <c r="AU42" s="185"/>
      <c r="AV42" s="185"/>
      <c r="AW42" s="185"/>
      <c r="AX42" s="185"/>
      <c r="AY42" s="185"/>
      <c r="AZ42" s="185"/>
      <c r="BA42" s="185"/>
      <c r="BB42" s="185"/>
      <c r="BC42" s="185"/>
      <c r="BD42" s="185"/>
      <c r="BE42" s="185"/>
      <c r="BF42" s="185"/>
      <c r="BG42" s="185"/>
      <c r="BH42" s="185"/>
      <c r="BI42" s="185"/>
      <c r="BJ42" s="185"/>
      <c r="BK42" s="185"/>
      <c r="BL42" s="185"/>
      <c r="BM42" s="185"/>
      <c r="BN42" s="185"/>
      <c r="BO42" s="185"/>
      <c r="BP42" s="185"/>
      <c r="BQ42" s="185"/>
      <c r="BR42" s="185"/>
      <c r="BS42" s="185"/>
      <c r="BT42" s="185"/>
      <c r="BU42" s="185"/>
      <c r="BV42" s="185"/>
      <c r="BW42" s="185"/>
      <c r="BX42" s="185"/>
      <c r="BY42" s="185"/>
      <c r="BZ42" s="185"/>
      <c r="CA42" s="185"/>
      <c r="CB42" s="185"/>
      <c r="CC42" s="185"/>
      <c r="CD42" s="185"/>
      <c r="CE42" s="185"/>
      <c r="CF42" s="185"/>
      <c r="CG42" s="185"/>
      <c r="CH42" s="185"/>
      <c r="CI42" s="185"/>
      <c r="CJ42" s="185"/>
      <c r="CK42" s="185"/>
      <c r="CL42" s="185"/>
      <c r="CM42" s="185"/>
      <c r="CN42" s="185"/>
      <c r="CO42" s="185"/>
      <c r="CP42" s="185"/>
      <c r="CQ42" s="185"/>
    </row>
  </sheetData>
  <mergeCells count="256">
    <mergeCell ref="A8:CU8"/>
    <mergeCell ref="A9:CU9"/>
    <mergeCell ref="M10:CI10"/>
    <mergeCell ref="M11:CI11"/>
    <mergeCell ref="A13:D13"/>
    <mergeCell ref="E13:AC13"/>
    <mergeCell ref="AD13:BE13"/>
    <mergeCell ref="BF13:CU13"/>
    <mergeCell ref="A14:D14"/>
    <mergeCell ref="E14:AC14"/>
    <mergeCell ref="AD14:AQ14"/>
    <mergeCell ref="AR14:BE14"/>
    <mergeCell ref="BF14:BS14"/>
    <mergeCell ref="BT14:CG14"/>
    <mergeCell ref="CH14:CU14"/>
    <mergeCell ref="A15:D15"/>
    <mergeCell ref="E15:AC15"/>
    <mergeCell ref="AD15:AQ15"/>
    <mergeCell ref="AR15:BE15"/>
    <mergeCell ref="BF15:BS15"/>
    <mergeCell ref="BT15:CG15"/>
    <mergeCell ref="CH15:CU15"/>
    <mergeCell ref="A16:D16"/>
    <mergeCell ref="E16:AC16"/>
    <mergeCell ref="AD16:AQ16"/>
    <mergeCell ref="AR16:BE16"/>
    <mergeCell ref="BF16:BS16"/>
    <mergeCell ref="BT16:CG16"/>
    <mergeCell ref="CH16:CU16"/>
    <mergeCell ref="A17:D17"/>
    <mergeCell ref="E17:AC17"/>
    <mergeCell ref="AD17:AQ17"/>
    <mergeCell ref="AR17:BE17"/>
    <mergeCell ref="BF17:BS17"/>
    <mergeCell ref="BT17:CG17"/>
    <mergeCell ref="CH17:CU17"/>
    <mergeCell ref="A18:D18"/>
    <mergeCell ref="E18:AC18"/>
    <mergeCell ref="AD18:AQ18"/>
    <mergeCell ref="AR18:BE18"/>
    <mergeCell ref="BF18:BS18"/>
    <mergeCell ref="BT18:CG18"/>
    <mergeCell ref="CH18:CU18"/>
    <mergeCell ref="A19:D19"/>
    <mergeCell ref="E19:AC19"/>
    <mergeCell ref="AD19:AQ19"/>
    <mergeCell ref="AR19:BE19"/>
    <mergeCell ref="BF19:BS19"/>
    <mergeCell ref="BT19:CG19"/>
    <mergeCell ref="CH19:CU19"/>
    <mergeCell ref="A20:D20"/>
    <mergeCell ref="E20:AC20"/>
    <mergeCell ref="AD20:AQ20"/>
    <mergeCell ref="AR20:BE20"/>
    <mergeCell ref="BF20:BS20"/>
    <mergeCell ref="BT20:CG20"/>
    <mergeCell ref="CH20:CU20"/>
    <mergeCell ref="A21:D21"/>
    <mergeCell ref="E21:AC21"/>
    <mergeCell ref="AD21:AQ21"/>
    <mergeCell ref="AR21:BE21"/>
    <mergeCell ref="BF21:BS21"/>
    <mergeCell ref="BT21:CG21"/>
    <mergeCell ref="CH21:CU21"/>
    <mergeCell ref="A22:D22"/>
    <mergeCell ref="E22:AC22"/>
    <mergeCell ref="AD22:AQ22"/>
    <mergeCell ref="AR22:BE22"/>
    <mergeCell ref="BF22:BS22"/>
    <mergeCell ref="BT22:CG22"/>
    <mergeCell ref="CH22:CU22"/>
    <mergeCell ref="A23:D23"/>
    <mergeCell ref="E23:AC23"/>
    <mergeCell ref="AD23:AQ23"/>
    <mergeCell ref="AR23:BE23"/>
    <mergeCell ref="BF23:BS23"/>
    <mergeCell ref="BT23:CG23"/>
    <mergeCell ref="CH23:CU23"/>
    <mergeCell ref="A24:D24"/>
    <mergeCell ref="E24:AC24"/>
    <mergeCell ref="AD24:AQ24"/>
    <mergeCell ref="AR24:BE24"/>
    <mergeCell ref="BF24:BS24"/>
    <mergeCell ref="BT24:CG24"/>
    <mergeCell ref="CH24:CU24"/>
    <mergeCell ref="A25:D25"/>
    <mergeCell ref="E25:AC25"/>
    <mergeCell ref="AD25:AQ25"/>
    <mergeCell ref="AR25:BE25"/>
    <mergeCell ref="BF25:BS25"/>
    <mergeCell ref="BT25:CG25"/>
    <mergeCell ref="CH25:CU25"/>
    <mergeCell ref="A26:D26"/>
    <mergeCell ref="E26:AC26"/>
    <mergeCell ref="AD26:AQ26"/>
    <mergeCell ref="AR26:BE26"/>
    <mergeCell ref="BF26:BS26"/>
    <mergeCell ref="BT26:CG26"/>
    <mergeCell ref="CH26:CU26"/>
    <mergeCell ref="A27:D27"/>
    <mergeCell ref="E27:AC27"/>
    <mergeCell ref="AD27:AJ27"/>
    <mergeCell ref="AK27:AQ27"/>
    <mergeCell ref="AR27:AX27"/>
    <mergeCell ref="AY27:BE27"/>
    <mergeCell ref="BF27:BL27"/>
    <mergeCell ref="BM27:BS27"/>
    <mergeCell ref="BT27:BZ27"/>
    <mergeCell ref="CA27:CG27"/>
    <mergeCell ref="CH27:CN27"/>
    <mergeCell ref="CO27:CU27"/>
    <mergeCell ref="A28:D28"/>
    <mergeCell ref="E28:AC28"/>
    <mergeCell ref="AD28:AJ28"/>
    <mergeCell ref="AK28:AQ28"/>
    <mergeCell ref="AR28:AX28"/>
    <mergeCell ref="AY28:BE28"/>
    <mergeCell ref="BF28:BL28"/>
    <mergeCell ref="BM28:BS28"/>
    <mergeCell ref="BT28:BZ28"/>
    <mergeCell ref="CA28:CG28"/>
    <mergeCell ref="CH28:CN28"/>
    <mergeCell ref="CO28:CU28"/>
    <mergeCell ref="A29:D29"/>
    <mergeCell ref="E29:AC29"/>
    <mergeCell ref="AD29:AJ29"/>
    <mergeCell ref="AK29:AQ29"/>
    <mergeCell ref="AR29:AX29"/>
    <mergeCell ref="AY29:BE29"/>
    <mergeCell ref="BF29:BL29"/>
    <mergeCell ref="BM29:BS29"/>
    <mergeCell ref="BT29:BZ29"/>
    <mergeCell ref="CA29:CG29"/>
    <mergeCell ref="CH29:CN29"/>
    <mergeCell ref="CO29:CU29"/>
    <mergeCell ref="A30:D30"/>
    <mergeCell ref="E30:AC30"/>
    <mergeCell ref="AD30:AJ30"/>
    <mergeCell ref="AK30:AQ30"/>
    <mergeCell ref="AR30:AX30"/>
    <mergeCell ref="AY30:BE30"/>
    <mergeCell ref="BF30:BL30"/>
    <mergeCell ref="BM30:BS30"/>
    <mergeCell ref="BT30:BZ30"/>
    <mergeCell ref="CA30:CG30"/>
    <mergeCell ref="CH30:CN30"/>
    <mergeCell ref="CO30:CU30"/>
    <mergeCell ref="A31:D31"/>
    <mergeCell ref="E31:AC31"/>
    <mergeCell ref="AD31:AJ31"/>
    <mergeCell ref="AK31:AQ31"/>
    <mergeCell ref="AR31:AX31"/>
    <mergeCell ref="AY31:BE31"/>
    <mergeCell ref="BF31:BL31"/>
    <mergeCell ref="BM31:BS31"/>
    <mergeCell ref="BT31:BZ31"/>
    <mergeCell ref="CA31:CG31"/>
    <mergeCell ref="CH31:CN31"/>
    <mergeCell ref="CO31:CU31"/>
    <mergeCell ref="A32:D32"/>
    <mergeCell ref="E32:AC32"/>
    <mergeCell ref="AD32:AJ32"/>
    <mergeCell ref="AK32:AQ32"/>
    <mergeCell ref="AR32:AX32"/>
    <mergeCell ref="AY32:BE32"/>
    <mergeCell ref="BF32:BL32"/>
    <mergeCell ref="BM32:BS32"/>
    <mergeCell ref="BT32:BZ32"/>
    <mergeCell ref="CA32:CG32"/>
    <mergeCell ref="CH32:CN32"/>
    <mergeCell ref="CO32:CU32"/>
    <mergeCell ref="A33:D33"/>
    <mergeCell ref="E33:AC33"/>
    <mergeCell ref="AD33:AJ33"/>
    <mergeCell ref="AK33:AQ33"/>
    <mergeCell ref="AR33:AX33"/>
    <mergeCell ref="AY33:BE33"/>
    <mergeCell ref="BF33:BL33"/>
    <mergeCell ref="BM33:BS33"/>
    <mergeCell ref="BT33:BZ33"/>
    <mergeCell ref="CA33:CG33"/>
    <mergeCell ref="CH33:CN33"/>
    <mergeCell ref="CO33:CU33"/>
    <mergeCell ref="A34:D34"/>
    <mergeCell ref="E34:AC34"/>
    <mergeCell ref="AD34:AJ34"/>
    <mergeCell ref="AK34:AQ34"/>
    <mergeCell ref="AR34:AX34"/>
    <mergeCell ref="AY34:BE34"/>
    <mergeCell ref="BF34:BL34"/>
    <mergeCell ref="BM34:BS34"/>
    <mergeCell ref="BT34:BZ34"/>
    <mergeCell ref="CA34:CG34"/>
    <mergeCell ref="CH34:CN34"/>
    <mergeCell ref="CO34:CU34"/>
    <mergeCell ref="A35:D35"/>
    <mergeCell ref="E35:AC35"/>
    <mergeCell ref="AD35:AJ35"/>
    <mergeCell ref="AK35:AQ35"/>
    <mergeCell ref="AR35:AX35"/>
    <mergeCell ref="AY35:BE35"/>
    <mergeCell ref="BF35:BL35"/>
    <mergeCell ref="BM35:BS35"/>
    <mergeCell ref="BT35:BZ35"/>
    <mergeCell ref="CA35:CG35"/>
    <mergeCell ref="CH35:CN35"/>
    <mergeCell ref="CO35:CU35"/>
    <mergeCell ref="A36:D36"/>
    <mergeCell ref="E36:AC36"/>
    <mergeCell ref="AD36:AJ36"/>
    <mergeCell ref="AK36:AQ36"/>
    <mergeCell ref="AR36:AX36"/>
    <mergeCell ref="AY36:BE36"/>
    <mergeCell ref="BF36:BL36"/>
    <mergeCell ref="BM36:BS36"/>
    <mergeCell ref="BT36:BZ36"/>
    <mergeCell ref="CA36:CG36"/>
    <mergeCell ref="CH36:CN36"/>
    <mergeCell ref="CO36:CU36"/>
    <mergeCell ref="A37:D37"/>
    <mergeCell ref="E37:AC37"/>
    <mergeCell ref="AD37:AJ37"/>
    <mergeCell ref="AK37:AQ37"/>
    <mergeCell ref="AR37:AX37"/>
    <mergeCell ref="AY37:BE37"/>
    <mergeCell ref="BF37:BL37"/>
    <mergeCell ref="BM37:BS37"/>
    <mergeCell ref="BT37:BZ37"/>
    <mergeCell ref="CA37:CG37"/>
    <mergeCell ref="CH37:CN37"/>
    <mergeCell ref="CO37:CU37"/>
    <mergeCell ref="A38:D38"/>
    <mergeCell ref="E38:AC38"/>
    <mergeCell ref="AD38:AJ38"/>
    <mergeCell ref="AK38:AQ38"/>
    <mergeCell ref="AR38:AX38"/>
    <mergeCell ref="AY38:BE38"/>
    <mergeCell ref="BF38:BL38"/>
    <mergeCell ref="BM38:BS38"/>
    <mergeCell ref="BT38:BZ38"/>
    <mergeCell ref="CA38:CG38"/>
    <mergeCell ref="CH38:CN38"/>
    <mergeCell ref="CO38:CU38"/>
    <mergeCell ref="A39:D39"/>
    <mergeCell ref="E39:AC39"/>
    <mergeCell ref="AD39:AJ39"/>
    <mergeCell ref="AK39:AQ39"/>
    <mergeCell ref="AR39:AX39"/>
    <mergeCell ref="AY39:BE39"/>
    <mergeCell ref="BF39:BL39"/>
    <mergeCell ref="BM39:BS39"/>
    <mergeCell ref="BT39:BZ39"/>
    <mergeCell ref="CA39:CG39"/>
    <mergeCell ref="CH39:CN39"/>
    <mergeCell ref="CO39:CU39"/>
    <mergeCell ref="AG42:CQ42"/>
  </mergeCells>
  <printOptions headings="false" gridLines="false" gridLinesSet="true" horizontalCentered="false" verticalCentered="false"/>
  <pageMargins left="0.39375" right="0.39375" top="0.7875" bottom="0.39375" header="0.275694444444444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&amp;L&amp;"Arial,Обычный"&amp;6Подготовлено с использованием системы ГАРАНТ</oddHeader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50"/>
  <sheetViews>
    <sheetView showFormulas="false" showGridLines="true" showRowColHeaders="true" showZeros="true" rightToLeft="false" tabSelected="false" showOutlineSymbols="true" defaultGridColor="true" view="normal" topLeftCell="A7" colorId="64" zoomScale="100" zoomScaleNormal="100" zoomScalePageLayoutView="100" workbookViewId="0">
      <selection pane="topLeft" activeCell="G19" activeCellId="0" sqref="G19"/>
    </sheetView>
  </sheetViews>
  <sheetFormatPr defaultColWidth="9.1484375" defaultRowHeight="12.75" zeroHeight="false" outlineLevelRow="0" outlineLevelCol="0"/>
  <cols>
    <col collapsed="false" customWidth="true" hidden="false" outlineLevel="0" max="1" min="1" style="197" width="4.57"/>
    <col collapsed="false" customWidth="true" hidden="false" outlineLevel="0" max="2" min="2" style="197" width="52.29"/>
    <col collapsed="false" customWidth="true" hidden="false" outlineLevel="0" max="3" min="3" style="197" width="17.71"/>
    <col collapsed="false" customWidth="true" hidden="false" outlineLevel="0" max="4" min="4" style="197" width="14.14"/>
    <col collapsed="false" customWidth="true" hidden="false" outlineLevel="0" max="5" min="5" style="197" width="17.71"/>
    <col collapsed="false" customWidth="true" hidden="false" outlineLevel="0" max="6" min="6" style="197" width="14.14"/>
    <col collapsed="false" customWidth="true" hidden="false" outlineLevel="0" max="7" min="7" style="197" width="18.42"/>
    <col collapsed="false" customWidth="false" hidden="false" outlineLevel="0" max="16384" min="8" style="197" width="9.14"/>
  </cols>
  <sheetData>
    <row r="1" customFormat="false" ht="12.75" hidden="false" customHeight="false" outlineLevel="0" collapsed="false">
      <c r="A1" s="198"/>
      <c r="B1" s="198"/>
      <c r="C1" s="198"/>
      <c r="D1" s="198"/>
      <c r="E1" s="198"/>
      <c r="F1" s="198"/>
      <c r="G1" s="199" t="s">
        <v>580</v>
      </c>
    </row>
    <row r="2" customFormat="false" ht="12.75" hidden="false" customHeight="false" outlineLevel="0" collapsed="false">
      <c r="A2" s="198"/>
      <c r="B2" s="198"/>
      <c r="C2" s="198"/>
      <c r="D2" s="198"/>
      <c r="E2" s="198"/>
      <c r="F2" s="198"/>
      <c r="G2" s="199" t="s">
        <v>581</v>
      </c>
    </row>
    <row r="3" customFormat="false" ht="12.75" hidden="false" customHeight="false" outlineLevel="0" collapsed="false">
      <c r="A3" s="198"/>
      <c r="B3" s="198"/>
      <c r="C3" s="198"/>
      <c r="D3" s="198"/>
      <c r="E3" s="198"/>
      <c r="F3" s="198"/>
      <c r="G3" s="199"/>
    </row>
    <row r="4" customFormat="false" ht="30.75" hidden="false" customHeight="true" outlineLevel="0" collapsed="false">
      <c r="A4" s="198"/>
      <c r="B4" s="200" t="s">
        <v>582</v>
      </c>
      <c r="C4" s="200"/>
      <c r="D4" s="200"/>
      <c r="E4" s="200"/>
      <c r="F4" s="200"/>
      <c r="G4" s="200"/>
    </row>
    <row r="5" customFormat="false" ht="27" hidden="false" customHeight="true" outlineLevel="0" collapsed="false">
      <c r="A5" s="198"/>
      <c r="B5" s="201" t="s">
        <v>583</v>
      </c>
      <c r="C5" s="201"/>
      <c r="D5" s="201"/>
      <c r="E5" s="201"/>
      <c r="F5" s="201"/>
      <c r="G5" s="201"/>
    </row>
    <row r="6" customFormat="false" ht="27" hidden="false" customHeight="true" outlineLevel="0" collapsed="false">
      <c r="A6" s="198"/>
      <c r="B6" s="202"/>
      <c r="C6" s="202"/>
      <c r="D6" s="202"/>
      <c r="E6" s="202"/>
      <c r="F6" s="202"/>
      <c r="G6" s="202"/>
    </row>
    <row r="7" customFormat="false" ht="15" hidden="false" customHeight="true" outlineLevel="0" collapsed="false">
      <c r="A7" s="203" t="s">
        <v>584</v>
      </c>
      <c r="B7" s="204"/>
      <c r="C7" s="205"/>
      <c r="D7" s="205"/>
      <c r="E7" s="205"/>
      <c r="F7" s="205"/>
      <c r="G7" s="205"/>
    </row>
    <row r="8" customFormat="false" ht="15" hidden="false" customHeight="true" outlineLevel="0" collapsed="false">
      <c r="A8" s="206" t="s">
        <v>585</v>
      </c>
      <c r="B8" s="207" t="s">
        <v>586</v>
      </c>
      <c r="C8" s="207"/>
      <c r="D8" s="207"/>
      <c r="E8" s="207"/>
      <c r="F8" s="207"/>
      <c r="G8" s="207"/>
    </row>
    <row r="9" customFormat="false" ht="15" hidden="false" customHeight="true" outlineLevel="0" collapsed="false">
      <c r="A9" s="206" t="s">
        <v>435</v>
      </c>
      <c r="B9" s="207" t="s">
        <v>587</v>
      </c>
      <c r="C9" s="207"/>
      <c r="D9" s="207"/>
      <c r="E9" s="207"/>
      <c r="F9" s="207"/>
      <c r="G9" s="207"/>
    </row>
    <row r="10" customFormat="false" ht="15.75" hidden="false" customHeight="true" outlineLevel="0" collapsed="false">
      <c r="A10" s="198"/>
      <c r="B10" s="204"/>
      <c r="C10" s="204"/>
      <c r="D10" s="204"/>
      <c r="E10" s="204"/>
      <c r="F10" s="204"/>
      <c r="G10" s="204"/>
    </row>
    <row r="11" customFormat="false" ht="90" hidden="false" customHeight="true" outlineLevel="0" collapsed="false">
      <c r="A11" s="208" t="s">
        <v>588</v>
      </c>
      <c r="B11" s="208"/>
      <c r="C11" s="209" t="s">
        <v>589</v>
      </c>
      <c r="D11" s="209" t="s">
        <v>590</v>
      </c>
      <c r="E11" s="209" t="s">
        <v>591</v>
      </c>
      <c r="F11" s="209" t="s">
        <v>592</v>
      </c>
      <c r="G11" s="210" t="s">
        <v>593</v>
      </c>
    </row>
    <row r="12" customFormat="false" ht="15" hidden="false" customHeight="true" outlineLevel="0" collapsed="false">
      <c r="A12" s="211" t="n">
        <v>1</v>
      </c>
      <c r="B12" s="211"/>
      <c r="C12" s="212" t="n">
        <v>2</v>
      </c>
      <c r="D12" s="212" t="n">
        <v>3</v>
      </c>
      <c r="E12" s="212" t="n">
        <v>4</v>
      </c>
      <c r="F12" s="212" t="n">
        <v>5</v>
      </c>
      <c r="G12" s="213" t="n">
        <v>6</v>
      </c>
    </row>
    <row r="13" customFormat="false" ht="15" hidden="false" customHeight="true" outlineLevel="0" collapsed="false">
      <c r="A13" s="214" t="s">
        <v>594</v>
      </c>
      <c r="B13" s="214"/>
      <c r="C13" s="215" t="s">
        <v>595</v>
      </c>
      <c r="D13" s="215" t="s">
        <v>596</v>
      </c>
      <c r="E13" s="215" t="s">
        <v>597</v>
      </c>
      <c r="F13" s="215" t="s">
        <v>598</v>
      </c>
      <c r="G13" s="216" t="s">
        <v>599</v>
      </c>
      <c r="H13" s="197" t="n">
        <v>72564.401</v>
      </c>
    </row>
    <row r="14" customFormat="false" ht="15" hidden="false" customHeight="true" outlineLevel="0" collapsed="false">
      <c r="A14" s="214" t="s">
        <v>600</v>
      </c>
      <c r="B14" s="214"/>
      <c r="C14" s="215" t="s">
        <v>601</v>
      </c>
      <c r="D14" s="215" t="s">
        <v>596</v>
      </c>
      <c r="E14" s="215" t="s">
        <v>602</v>
      </c>
      <c r="F14" s="215" t="s">
        <v>598</v>
      </c>
      <c r="G14" s="216" t="s">
        <v>603</v>
      </c>
      <c r="H14" s="197" t="n">
        <v>5298.938</v>
      </c>
    </row>
    <row r="15" customFormat="false" ht="15" hidden="false" customHeight="true" outlineLevel="0" collapsed="false">
      <c r="A15" s="214" t="s">
        <v>604</v>
      </c>
      <c r="B15" s="214"/>
      <c r="C15" s="215" t="s">
        <v>605</v>
      </c>
      <c r="D15" s="215" t="s">
        <v>596</v>
      </c>
      <c r="E15" s="215" t="s">
        <v>606</v>
      </c>
      <c r="F15" s="215" t="s">
        <v>598</v>
      </c>
      <c r="G15" s="216" t="s">
        <v>607</v>
      </c>
    </row>
    <row r="16" customFormat="false" ht="15" hidden="false" customHeight="true" outlineLevel="0" collapsed="false">
      <c r="A16" s="214" t="s">
        <v>608</v>
      </c>
      <c r="B16" s="214"/>
      <c r="C16" s="217" t="n">
        <v>2315551</v>
      </c>
      <c r="D16" s="215" t="s">
        <v>596</v>
      </c>
      <c r="E16" s="217" t="n">
        <v>3123910</v>
      </c>
      <c r="F16" s="215" t="s">
        <v>598</v>
      </c>
      <c r="G16" s="218" t="n">
        <v>3259800</v>
      </c>
    </row>
    <row r="17" customFormat="false" ht="15" hidden="false" customHeight="true" outlineLevel="0" collapsed="false">
      <c r="A17" s="219" t="s">
        <v>609</v>
      </c>
      <c r="B17" s="219"/>
      <c r="C17" s="220" t="n">
        <v>1664856</v>
      </c>
      <c r="D17" s="221" t="n">
        <v>1.3491</v>
      </c>
      <c r="E17" s="220" t="n">
        <v>2246057</v>
      </c>
      <c r="F17" s="221" t="n">
        <v>1.0435</v>
      </c>
      <c r="G17" s="222" t="n">
        <v>2343761</v>
      </c>
    </row>
    <row r="18" customFormat="false" ht="27" hidden="false" customHeight="true" outlineLevel="0" collapsed="false">
      <c r="A18" s="223" t="s">
        <v>610</v>
      </c>
      <c r="B18" s="223"/>
      <c r="C18" s="217" t="n">
        <v>1718552</v>
      </c>
      <c r="D18" s="215"/>
      <c r="E18" s="217" t="n">
        <v>2318498</v>
      </c>
      <c r="F18" s="215"/>
      <c r="G18" s="216" t="n">
        <v>2419353</v>
      </c>
    </row>
    <row r="19" customFormat="false" ht="15" hidden="false" customHeight="true" outlineLevel="0" collapsed="false">
      <c r="A19" s="214" t="s">
        <v>611</v>
      </c>
      <c r="B19" s="214"/>
      <c r="C19" s="217" t="n">
        <v>61230144</v>
      </c>
      <c r="D19" s="215"/>
      <c r="E19" s="217" t="n">
        <v>82605587</v>
      </c>
      <c r="F19" s="215"/>
      <c r="G19" s="224" t="n">
        <v>86198930</v>
      </c>
      <c r="H19" s="197" t="n">
        <f aca="false">G19/1000</f>
        <v>86198.93</v>
      </c>
    </row>
    <row r="20" customFormat="false" ht="15" hidden="false" customHeight="true" outlineLevel="0" collapsed="false">
      <c r="A20" s="214" t="s">
        <v>612</v>
      </c>
      <c r="B20" s="214"/>
      <c r="C20" s="217" t="n">
        <v>11913057</v>
      </c>
      <c r="D20" s="215"/>
      <c r="E20" s="217" t="n">
        <v>16071905</v>
      </c>
      <c r="F20" s="215"/>
      <c r="G20" s="218" t="n">
        <v>16771033</v>
      </c>
    </row>
    <row r="21" customFormat="false" ht="15" hidden="false" customHeight="true" outlineLevel="0" collapsed="false">
      <c r="A21" s="225" t="s">
        <v>613</v>
      </c>
      <c r="B21" s="225"/>
      <c r="C21" s="226" t="s">
        <v>614</v>
      </c>
      <c r="D21" s="226"/>
      <c r="E21" s="227" t="n">
        <v>98677492</v>
      </c>
      <c r="F21" s="226"/>
      <c r="G21" s="228" t="n">
        <v>102969963</v>
      </c>
    </row>
    <row r="22" customFormat="false" ht="15" hidden="false" customHeight="true" outlineLevel="0" collapsed="false">
      <c r="A22" s="229"/>
      <c r="B22" s="229"/>
      <c r="C22" s="230"/>
      <c r="D22" s="230"/>
      <c r="E22" s="230"/>
      <c r="F22" s="230"/>
      <c r="G22" s="230"/>
    </row>
    <row r="23" customFormat="false" ht="12.75" hidden="false" customHeight="true" outlineLevel="0" collapsed="false">
      <c r="A23" s="198"/>
      <c r="B23" s="206" t="s">
        <v>615</v>
      </c>
      <c r="C23" s="231" t="s">
        <v>616</v>
      </c>
      <c r="D23" s="231"/>
      <c r="E23" s="232"/>
      <c r="F23" s="233"/>
      <c r="G23" s="233"/>
    </row>
    <row r="24" customFormat="false" ht="12.75" hidden="false" customHeight="true" outlineLevel="0" collapsed="false">
      <c r="A24" s="198"/>
      <c r="B24" s="206" t="s">
        <v>617</v>
      </c>
      <c r="C24" s="231" t="s">
        <v>618</v>
      </c>
      <c r="D24" s="231"/>
      <c r="E24" s="231"/>
      <c r="F24" s="234"/>
      <c r="G24" s="234"/>
    </row>
    <row r="25" customFormat="false" ht="12.75" hidden="false" customHeight="true" outlineLevel="0" collapsed="false">
      <c r="A25" s="198"/>
      <c r="B25" s="206" t="s">
        <v>619</v>
      </c>
      <c r="C25" s="231" t="s">
        <v>620</v>
      </c>
      <c r="D25" s="231"/>
      <c r="E25" s="231"/>
      <c r="F25" s="234"/>
      <c r="G25" s="234"/>
    </row>
    <row r="26" customFormat="false" ht="12.75" hidden="false" customHeight="true" outlineLevel="0" collapsed="false">
      <c r="A26" s="198"/>
      <c r="B26" s="206" t="s">
        <v>621</v>
      </c>
      <c r="C26" s="231" t="s">
        <v>622</v>
      </c>
      <c r="D26" s="231"/>
      <c r="E26" s="231"/>
      <c r="F26" s="234"/>
      <c r="G26" s="234"/>
    </row>
    <row r="27" customFormat="false" ht="12.75" hidden="false" customHeight="true" outlineLevel="0" collapsed="false">
      <c r="A27" s="198"/>
      <c r="B27" s="206" t="s">
        <v>623</v>
      </c>
      <c r="C27" s="231" t="s">
        <v>624</v>
      </c>
      <c r="D27" s="231"/>
      <c r="E27" s="231"/>
      <c r="F27" s="234"/>
      <c r="G27" s="234"/>
    </row>
    <row r="28" customFormat="false" ht="15" hidden="false" customHeight="true" outlineLevel="0" collapsed="false">
      <c r="A28" s="198"/>
      <c r="B28" s="199"/>
      <c r="C28" s="234"/>
      <c r="D28" s="234"/>
      <c r="E28" s="234"/>
      <c r="F28" s="234"/>
      <c r="G28" s="199"/>
    </row>
    <row r="29" customFormat="false" ht="19.5" hidden="false" customHeight="true" outlineLevel="0" collapsed="false">
      <c r="A29" s="235" t="s">
        <v>625</v>
      </c>
      <c r="B29" s="235"/>
      <c r="C29" s="235"/>
      <c r="D29" s="235"/>
      <c r="E29" s="235"/>
      <c r="F29" s="235"/>
      <c r="G29" s="235"/>
    </row>
    <row r="30" customFormat="false" ht="12.75" hidden="false" customHeight="true" outlineLevel="0" collapsed="false">
      <c r="A30" s="198"/>
      <c r="B30" s="206" t="s">
        <v>626</v>
      </c>
      <c r="C30" s="206"/>
      <c r="D30" s="231" t="s">
        <v>627</v>
      </c>
      <c r="E30" s="236"/>
      <c r="F30" s="236"/>
      <c r="G30" s="236"/>
    </row>
    <row r="31" customFormat="false" ht="12.75" hidden="false" customHeight="true" outlineLevel="0" collapsed="false">
      <c r="A31" s="198"/>
      <c r="B31" s="206" t="s">
        <v>628</v>
      </c>
      <c r="C31" s="206"/>
      <c r="D31" s="231" t="s">
        <v>629</v>
      </c>
      <c r="E31" s="236"/>
      <c r="F31" s="236"/>
      <c r="G31" s="236"/>
    </row>
    <row r="32" customFormat="false" ht="12.75" hidden="false" customHeight="true" outlineLevel="0" collapsed="false">
      <c r="A32" s="198"/>
      <c r="B32" s="206" t="s">
        <v>630</v>
      </c>
      <c r="C32" s="206"/>
      <c r="D32" s="231" t="s">
        <v>631</v>
      </c>
      <c r="E32" s="236"/>
      <c r="F32" s="236"/>
      <c r="G32" s="236"/>
    </row>
    <row r="33" customFormat="false" ht="12.75" hidden="false" customHeight="true" outlineLevel="0" collapsed="false">
      <c r="A33" s="198"/>
      <c r="B33" s="206" t="s">
        <v>632</v>
      </c>
      <c r="C33" s="206"/>
      <c r="D33" s="231" t="s">
        <v>633</v>
      </c>
      <c r="E33" s="236"/>
      <c r="F33" s="236"/>
      <c r="G33" s="236"/>
    </row>
    <row r="34" customFormat="false" ht="12.75" hidden="false" customHeight="true" outlineLevel="0" collapsed="false">
      <c r="A34" s="198"/>
      <c r="B34" s="206" t="s">
        <v>634</v>
      </c>
      <c r="C34" s="206"/>
      <c r="D34" s="231" t="s">
        <v>635</v>
      </c>
      <c r="E34" s="236"/>
      <c r="F34" s="236"/>
      <c r="G34" s="236"/>
    </row>
    <row r="35" customFormat="false" ht="12.75" hidden="false" customHeight="true" outlineLevel="0" collapsed="false">
      <c r="A35" s="198"/>
      <c r="B35" s="206" t="s">
        <v>636</v>
      </c>
      <c r="C35" s="206"/>
      <c r="D35" s="231" t="s">
        <v>635</v>
      </c>
      <c r="E35" s="236"/>
      <c r="F35" s="236"/>
      <c r="G35" s="236"/>
    </row>
    <row r="36" customFormat="false" ht="12.75" hidden="false" customHeight="true" outlineLevel="0" collapsed="false">
      <c r="A36" s="198"/>
      <c r="B36" s="206" t="s">
        <v>637</v>
      </c>
      <c r="C36" s="206"/>
      <c r="D36" s="231" t="s">
        <v>638</v>
      </c>
      <c r="E36" s="236"/>
      <c r="F36" s="236"/>
      <c r="G36" s="236"/>
    </row>
    <row r="37" customFormat="false" ht="25.5" hidden="false" customHeight="true" outlineLevel="0" collapsed="false">
      <c r="A37" s="198"/>
      <c r="B37" s="237" t="s">
        <v>639</v>
      </c>
      <c r="C37" s="237"/>
      <c r="D37" s="238"/>
      <c r="E37" s="236"/>
      <c r="F37" s="236"/>
      <c r="G37" s="236"/>
    </row>
    <row r="38" customFormat="false" ht="25.5" hidden="false" customHeight="true" outlineLevel="0" collapsed="false">
      <c r="A38" s="198"/>
      <c r="B38" s="237" t="s">
        <v>640</v>
      </c>
      <c r="C38" s="237"/>
      <c r="D38" s="238" t="s">
        <v>596</v>
      </c>
      <c r="E38" s="236"/>
      <c r="F38" s="236"/>
      <c r="G38" s="236"/>
    </row>
    <row r="39" customFormat="false" ht="12.75" hidden="false" customHeight="false" outlineLevel="0" collapsed="false">
      <c r="A39" s="198"/>
      <c r="B39" s="239"/>
      <c r="C39" s="239"/>
      <c r="D39" s="236"/>
      <c r="E39" s="236"/>
      <c r="F39" s="236"/>
      <c r="G39" s="236"/>
    </row>
    <row r="40" s="241" customFormat="true" ht="25.5" hidden="false" customHeight="true" outlineLevel="0" collapsed="false">
      <c r="A40" s="240" t="s">
        <v>641</v>
      </c>
      <c r="B40" s="240"/>
      <c r="C40" s="240"/>
      <c r="D40" s="240"/>
      <c r="E40" s="240"/>
      <c r="F40" s="240"/>
      <c r="G40" s="240"/>
    </row>
    <row r="41" s="241" customFormat="true" ht="15" hidden="false" customHeight="true" outlineLevel="0" collapsed="false">
      <c r="A41" s="203"/>
      <c r="B41" s="242" t="s">
        <v>642</v>
      </c>
      <c r="C41" s="242"/>
      <c r="D41" s="240"/>
      <c r="E41" s="240"/>
      <c r="F41" s="240"/>
      <c r="G41" s="240"/>
    </row>
    <row r="42" s="241" customFormat="true" ht="15" hidden="false" customHeight="true" outlineLevel="0" collapsed="false">
      <c r="A42" s="203"/>
      <c r="B42" s="243" t="s">
        <v>643</v>
      </c>
      <c r="C42" s="243"/>
      <c r="D42" s="232"/>
      <c r="E42" s="232"/>
      <c r="F42" s="232" t="s">
        <v>644</v>
      </c>
      <c r="G42" s="240"/>
    </row>
    <row r="43" s="241" customFormat="true" ht="15" hidden="false" customHeight="true" outlineLevel="0" collapsed="false">
      <c r="A43" s="203"/>
      <c r="B43" s="243" t="s">
        <v>645</v>
      </c>
      <c r="C43" s="243"/>
      <c r="D43" s="232"/>
      <c r="E43" s="232"/>
      <c r="F43" s="232" t="s">
        <v>646</v>
      </c>
      <c r="G43" s="240"/>
    </row>
    <row r="44" s="241" customFormat="true" ht="15" hidden="false" customHeight="true" outlineLevel="0" collapsed="false">
      <c r="A44" s="203"/>
      <c r="B44" s="242" t="s">
        <v>647</v>
      </c>
      <c r="C44" s="242"/>
      <c r="D44" s="240"/>
      <c r="E44" s="240"/>
      <c r="F44" s="240"/>
      <c r="G44" s="240"/>
    </row>
    <row r="45" s="241" customFormat="true" ht="15" hidden="false" customHeight="true" outlineLevel="0" collapsed="false">
      <c r="A45" s="203"/>
      <c r="B45" s="243" t="s">
        <v>643</v>
      </c>
      <c r="C45" s="243"/>
      <c r="D45" s="232" t="s">
        <v>648</v>
      </c>
      <c r="E45" s="232"/>
      <c r="F45" s="232" t="s">
        <v>649</v>
      </c>
      <c r="G45" s="240"/>
    </row>
    <row r="46" s="241" customFormat="true" ht="15" hidden="false" customHeight="true" outlineLevel="0" collapsed="false">
      <c r="A46" s="203"/>
      <c r="B46" s="243" t="s">
        <v>645</v>
      </c>
      <c r="C46" s="243"/>
      <c r="D46" s="232" t="s">
        <v>650</v>
      </c>
      <c r="E46" s="232"/>
      <c r="F46" s="232" t="s">
        <v>651</v>
      </c>
      <c r="G46" s="240"/>
    </row>
    <row r="47" s="241" customFormat="true" ht="15" hidden="false" customHeight="true" outlineLevel="0" collapsed="false">
      <c r="A47" s="203"/>
      <c r="B47" s="242" t="s">
        <v>652</v>
      </c>
      <c r="C47" s="242"/>
      <c r="D47" s="240"/>
      <c r="E47" s="240"/>
      <c r="F47" s="240"/>
      <c r="G47" s="240"/>
    </row>
    <row r="48" s="241" customFormat="true" ht="15" hidden="false" customHeight="true" outlineLevel="0" collapsed="false">
      <c r="A48" s="203"/>
      <c r="B48" s="243" t="s">
        <v>653</v>
      </c>
      <c r="C48" s="243"/>
      <c r="D48" s="232" t="s">
        <v>654</v>
      </c>
      <c r="E48" s="232"/>
      <c r="F48" s="232" t="s">
        <v>598</v>
      </c>
      <c r="G48" s="240"/>
    </row>
    <row r="49" s="241" customFormat="true" ht="15" hidden="false" customHeight="true" outlineLevel="0" collapsed="false">
      <c r="A49" s="203"/>
      <c r="B49" s="242" t="s">
        <v>655</v>
      </c>
      <c r="C49" s="242"/>
      <c r="D49" s="242"/>
      <c r="E49" s="242"/>
      <c r="F49" s="244" t="s">
        <v>598</v>
      </c>
      <c r="G49" s="240"/>
    </row>
    <row r="50" customFormat="false" ht="12.75" hidden="false" customHeight="false" outlineLevel="0" collapsed="false">
      <c r="B50" s="245"/>
      <c r="C50" s="245"/>
      <c r="D50" s="245"/>
      <c r="E50" s="245"/>
      <c r="F50" s="245"/>
      <c r="G50" s="245"/>
    </row>
  </sheetData>
  <mergeCells count="42">
    <mergeCell ref="B4:G4"/>
    <mergeCell ref="B5:G5"/>
    <mergeCell ref="B6:G6"/>
    <mergeCell ref="B8:G8"/>
    <mergeCell ref="B9:G9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C23:D23"/>
    <mergeCell ref="C27:D27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A40:G40"/>
    <mergeCell ref="B41:C41"/>
    <mergeCell ref="B42:C42"/>
    <mergeCell ref="D42:E42"/>
    <mergeCell ref="B43:C43"/>
    <mergeCell ref="D43:E43"/>
    <mergeCell ref="B44:C44"/>
    <mergeCell ref="B45:C45"/>
    <mergeCell ref="D45:E45"/>
    <mergeCell ref="B46:C46"/>
    <mergeCell ref="D46:E46"/>
    <mergeCell ref="B47:C47"/>
    <mergeCell ref="B48:C48"/>
    <mergeCell ref="D48:E48"/>
    <mergeCell ref="B49:E49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59"/>
  <sheetViews>
    <sheetView showFormulas="false" showGridLines="true" showRowColHeaders="true" showZeros="true" rightToLeft="false" tabSelected="false" showOutlineSymbols="true" defaultGridColor="true" view="normal" topLeftCell="A49" colorId="64" zoomScale="100" zoomScaleNormal="100" zoomScalePageLayoutView="100" workbookViewId="0">
      <selection pane="topLeft" activeCell="B28" activeCellId="0" sqref="B28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4.71"/>
    <col collapsed="false" customWidth="true" hidden="false" outlineLevel="0" max="2" min="2" style="0" width="23.14"/>
    <col collapsed="false" customWidth="true" hidden="false" outlineLevel="0" max="3" min="3" style="0" width="54.43"/>
    <col collapsed="false" customWidth="true" hidden="false" outlineLevel="0" max="4" min="4" style="0" width="14.14"/>
    <col collapsed="false" customWidth="true" hidden="false" outlineLevel="0" max="5" min="5" style="0" width="13.71"/>
    <col collapsed="false" customWidth="true" hidden="false" outlineLevel="0" max="6" min="6" style="0" width="13"/>
    <col collapsed="false" customWidth="true" hidden="false" outlineLevel="0" max="7" min="7" style="0" width="13.15"/>
    <col collapsed="false" customWidth="true" hidden="false" outlineLevel="0" max="8" min="8" style="0" width="14.29"/>
  </cols>
  <sheetData>
    <row r="1" customFormat="false" ht="15" hidden="false" customHeight="false" outlineLevel="0" collapsed="false">
      <c r="A1" s="246"/>
      <c r="B1" s="247"/>
      <c r="C1" s="247"/>
      <c r="D1" s="248"/>
      <c r="E1" s="248"/>
      <c r="F1" s="248"/>
      <c r="G1" s="248"/>
      <c r="H1" s="249" t="s">
        <v>656</v>
      </c>
    </row>
    <row r="2" customFormat="false" ht="15" hidden="false" customHeight="false" outlineLevel="0" collapsed="false">
      <c r="A2" s="246"/>
      <c r="B2" s="247" t="s">
        <v>657</v>
      </c>
      <c r="C2" s="250"/>
      <c r="D2" s="250"/>
      <c r="E2" s="250"/>
      <c r="F2" s="250"/>
      <c r="G2" s="250"/>
      <c r="H2" s="248"/>
    </row>
    <row r="3" customFormat="false" ht="15" hidden="false" customHeight="false" outlineLevel="0" collapsed="false">
      <c r="A3" s="246"/>
      <c r="B3" s="247"/>
      <c r="C3" s="251"/>
      <c r="D3" s="252" t="s">
        <v>658</v>
      </c>
      <c r="E3" s="253"/>
      <c r="F3" s="254"/>
      <c r="G3" s="254"/>
      <c r="H3" s="248"/>
    </row>
    <row r="4" customFormat="false" ht="15" hidden="false" customHeight="false" outlineLevel="0" collapsed="false">
      <c r="A4" s="246"/>
      <c r="B4" s="247" t="s">
        <v>659</v>
      </c>
      <c r="C4" s="255"/>
      <c r="D4" s="248"/>
      <c r="E4" s="256"/>
      <c r="F4" s="248"/>
      <c r="G4" s="248"/>
      <c r="H4" s="248"/>
    </row>
    <row r="5" customFormat="false" ht="15" hidden="false" customHeight="false" outlineLevel="0" collapsed="false">
      <c r="A5" s="246"/>
      <c r="B5" s="247"/>
      <c r="C5" s="247"/>
      <c r="D5" s="248"/>
      <c r="E5" s="256"/>
      <c r="F5" s="248"/>
      <c r="G5" s="248"/>
      <c r="H5" s="248"/>
    </row>
    <row r="6" customFormat="false" ht="15" hidden="false" customHeight="false" outlineLevel="0" collapsed="false">
      <c r="A6" s="246"/>
      <c r="B6" s="247" t="s">
        <v>660</v>
      </c>
      <c r="C6" s="247"/>
      <c r="D6" s="248"/>
      <c r="E6" s="256"/>
      <c r="F6" s="248"/>
      <c r="G6" s="248"/>
      <c r="H6" s="248"/>
    </row>
    <row r="7" customFormat="false" ht="15" hidden="false" customHeight="false" outlineLevel="0" collapsed="false">
      <c r="A7" s="246"/>
      <c r="B7" s="247" t="s">
        <v>661</v>
      </c>
      <c r="C7" s="247"/>
      <c r="D7" s="248"/>
      <c r="E7" s="248"/>
      <c r="F7" s="248"/>
      <c r="G7" s="248"/>
      <c r="H7" s="248"/>
    </row>
    <row r="8" customFormat="false" ht="15" hidden="false" customHeight="false" outlineLevel="0" collapsed="false">
      <c r="A8" s="246"/>
      <c r="B8" s="247"/>
      <c r="C8" s="257"/>
      <c r="D8" s="257"/>
      <c r="E8" s="257"/>
      <c r="F8" s="257"/>
      <c r="G8" s="257"/>
      <c r="H8" s="248"/>
    </row>
    <row r="9" customFormat="false" ht="15" hidden="false" customHeight="false" outlineLevel="0" collapsed="false">
      <c r="A9" s="246"/>
      <c r="B9" s="247"/>
      <c r="C9" s="247"/>
      <c r="D9" s="256" t="s">
        <v>662</v>
      </c>
      <c r="E9" s="258"/>
      <c r="F9" s="248"/>
      <c r="G9" s="248"/>
      <c r="H9" s="248"/>
    </row>
    <row r="10" customFormat="false" ht="15" hidden="false" customHeight="false" outlineLevel="0" collapsed="false">
      <c r="A10" s="246"/>
      <c r="B10" s="247"/>
      <c r="C10" s="247"/>
      <c r="D10" s="248"/>
      <c r="E10" s="256"/>
      <c r="F10" s="248"/>
      <c r="G10" s="248"/>
      <c r="H10" s="248"/>
    </row>
    <row r="11" customFormat="false" ht="15" hidden="false" customHeight="false" outlineLevel="0" collapsed="false">
      <c r="A11" s="246"/>
      <c r="B11" s="247" t="s">
        <v>663</v>
      </c>
      <c r="C11" s="247"/>
      <c r="D11" s="258"/>
      <c r="E11" s="258"/>
      <c r="F11" s="258"/>
      <c r="G11" s="258"/>
      <c r="H11" s="248"/>
    </row>
    <row r="12" customFormat="false" ht="15" hidden="false" customHeight="false" outlineLevel="0" collapsed="false">
      <c r="A12" s="246"/>
      <c r="B12" s="247"/>
      <c r="C12" s="247"/>
      <c r="D12" s="258"/>
      <c r="E12" s="258"/>
      <c r="F12" s="258"/>
      <c r="G12" s="248"/>
      <c r="H12" s="248"/>
    </row>
    <row r="13" customFormat="false" ht="15" hidden="false" customHeight="false" outlineLevel="0" collapsed="false">
      <c r="A13" s="246"/>
      <c r="B13" s="247"/>
      <c r="C13" s="247"/>
      <c r="D13" s="259" t="s">
        <v>664</v>
      </c>
      <c r="E13" s="258"/>
      <c r="F13" s="248"/>
      <c r="G13" s="248"/>
      <c r="H13" s="248"/>
    </row>
    <row r="14" customFormat="false" ht="15" hidden="false" customHeight="false" outlineLevel="0" collapsed="false">
      <c r="A14" s="246"/>
      <c r="B14" s="247"/>
      <c r="C14" s="247"/>
      <c r="D14" s="260"/>
      <c r="E14" s="258"/>
      <c r="F14" s="248"/>
      <c r="G14" s="248"/>
      <c r="H14" s="248"/>
    </row>
    <row r="15" customFormat="false" ht="15" hidden="false" customHeight="true" outlineLevel="0" collapsed="false">
      <c r="A15" s="246"/>
      <c r="B15" s="247"/>
      <c r="C15" s="257" t="s">
        <v>665</v>
      </c>
      <c r="D15" s="257"/>
      <c r="E15" s="257"/>
      <c r="F15" s="257"/>
      <c r="G15" s="257"/>
      <c r="H15" s="248"/>
    </row>
    <row r="16" customFormat="false" ht="15" hidden="false" customHeight="false" outlineLevel="0" collapsed="false">
      <c r="A16" s="246"/>
      <c r="B16" s="247"/>
      <c r="C16" s="247"/>
      <c r="D16" s="261" t="s">
        <v>666</v>
      </c>
      <c r="E16" s="258"/>
      <c r="F16" s="248"/>
      <c r="G16" s="248"/>
      <c r="H16" s="248"/>
    </row>
    <row r="17" customFormat="false" ht="15" hidden="false" customHeight="false" outlineLevel="0" collapsed="false">
      <c r="A17" s="246"/>
      <c r="B17" s="247"/>
      <c r="C17" s="247"/>
      <c r="D17" s="258"/>
      <c r="E17" s="258"/>
      <c r="F17" s="258"/>
      <c r="G17" s="258"/>
      <c r="H17" s="248"/>
    </row>
    <row r="18" customFormat="false" ht="15" hidden="false" customHeight="false" outlineLevel="0" collapsed="false">
      <c r="A18" s="246"/>
      <c r="B18" s="247" t="s">
        <v>667</v>
      </c>
      <c r="C18" s="247"/>
      <c r="D18" s="260"/>
      <c r="E18" s="248"/>
      <c r="F18" s="248"/>
      <c r="G18" s="248"/>
      <c r="H18" s="248"/>
    </row>
    <row r="19" customFormat="false" ht="15" hidden="false" customHeight="false" outlineLevel="0" collapsed="false">
      <c r="A19" s="246"/>
      <c r="B19" s="247"/>
      <c r="C19" s="247"/>
      <c r="D19" s="260"/>
      <c r="E19" s="248"/>
      <c r="F19" s="248"/>
      <c r="G19" s="248"/>
      <c r="H19" s="248"/>
    </row>
    <row r="20" customFormat="false" ht="15" hidden="false" customHeight="false" outlineLevel="0" collapsed="false">
      <c r="A20" s="246"/>
      <c r="B20" s="247"/>
      <c r="C20" s="247"/>
      <c r="D20" s="248"/>
      <c r="E20" s="248"/>
      <c r="F20" s="248"/>
      <c r="G20" s="248"/>
      <c r="H20" s="248"/>
    </row>
    <row r="21" customFormat="false" ht="15" hidden="false" customHeight="true" outlineLevel="0" collapsed="false">
      <c r="A21" s="262" t="s">
        <v>668</v>
      </c>
      <c r="B21" s="263" t="s">
        <v>669</v>
      </c>
      <c r="C21" s="263" t="s">
        <v>670</v>
      </c>
      <c r="D21" s="264" t="s">
        <v>671</v>
      </c>
      <c r="E21" s="264"/>
      <c r="F21" s="264"/>
      <c r="G21" s="264"/>
      <c r="H21" s="262" t="s">
        <v>672</v>
      </c>
    </row>
    <row r="22" customFormat="false" ht="15" hidden="false" customHeight="true" outlineLevel="0" collapsed="false">
      <c r="A22" s="262"/>
      <c r="B22" s="263"/>
      <c r="C22" s="263"/>
      <c r="D22" s="262" t="s">
        <v>673</v>
      </c>
      <c r="E22" s="262" t="s">
        <v>674</v>
      </c>
      <c r="F22" s="262" t="s">
        <v>675</v>
      </c>
      <c r="G22" s="262" t="s">
        <v>676</v>
      </c>
      <c r="H22" s="262"/>
    </row>
    <row r="23" customFormat="false" ht="15" hidden="false" customHeight="false" outlineLevel="0" collapsed="false">
      <c r="A23" s="262"/>
      <c r="B23" s="263"/>
      <c r="C23" s="263"/>
      <c r="D23" s="262"/>
      <c r="E23" s="262"/>
      <c r="F23" s="262"/>
      <c r="G23" s="262"/>
      <c r="H23" s="262"/>
    </row>
    <row r="24" customFormat="false" ht="15" hidden="false" customHeight="false" outlineLevel="0" collapsed="false">
      <c r="A24" s="262"/>
      <c r="B24" s="263"/>
      <c r="C24" s="263"/>
      <c r="D24" s="262"/>
      <c r="E24" s="262"/>
      <c r="F24" s="262"/>
      <c r="G24" s="262"/>
      <c r="H24" s="262"/>
    </row>
    <row r="25" customFormat="false" ht="15" hidden="false" customHeight="false" outlineLevel="0" collapsed="false">
      <c r="A25" s="265" t="n">
        <v>1</v>
      </c>
      <c r="B25" s="266" t="n">
        <v>2</v>
      </c>
      <c r="C25" s="266" t="n">
        <v>3</v>
      </c>
      <c r="D25" s="265" t="n">
        <v>4</v>
      </c>
      <c r="E25" s="265" t="n">
        <v>5</v>
      </c>
      <c r="F25" s="265" t="n">
        <v>6</v>
      </c>
      <c r="G25" s="265" t="n">
        <v>7</v>
      </c>
      <c r="H25" s="265" t="n">
        <v>8</v>
      </c>
    </row>
    <row r="26" customFormat="false" ht="15" hidden="false" customHeight="true" outlineLevel="0" collapsed="false">
      <c r="A26" s="267" t="s">
        <v>677</v>
      </c>
      <c r="B26" s="267"/>
      <c r="C26" s="267"/>
      <c r="D26" s="267"/>
      <c r="E26" s="267"/>
      <c r="F26" s="267"/>
      <c r="G26" s="267"/>
      <c r="H26" s="267"/>
    </row>
    <row r="27" customFormat="false" ht="15" hidden="false" customHeight="false" outlineLevel="0" collapsed="false">
      <c r="A27" s="268" t="n">
        <v>1</v>
      </c>
      <c r="B27" s="269" t="n">
        <v>2</v>
      </c>
      <c r="C27" s="269" t="s">
        <v>678</v>
      </c>
      <c r="D27" s="270" t="n">
        <v>15975050</v>
      </c>
      <c r="E27" s="270" t="n">
        <v>8768860</v>
      </c>
      <c r="F27" s="270" t="n">
        <v>26661240</v>
      </c>
      <c r="G27" s="271"/>
      <c r="H27" s="270" t="n">
        <v>51405150</v>
      </c>
    </row>
    <row r="28" customFormat="false" ht="15" hidden="false" customHeight="true" outlineLevel="0" collapsed="false">
      <c r="A28" s="272"/>
      <c r="B28" s="273" t="s">
        <v>679</v>
      </c>
      <c r="C28" s="273"/>
      <c r="D28" s="270" t="n">
        <v>15975050</v>
      </c>
      <c r="E28" s="270" t="n">
        <v>8768860</v>
      </c>
      <c r="F28" s="270" t="n">
        <v>26661240</v>
      </c>
      <c r="G28" s="271"/>
      <c r="H28" s="270" t="n">
        <v>51405150</v>
      </c>
    </row>
    <row r="29" customFormat="false" ht="15" hidden="false" customHeight="true" outlineLevel="0" collapsed="false">
      <c r="A29" s="267" t="s">
        <v>680</v>
      </c>
      <c r="B29" s="267"/>
      <c r="C29" s="267"/>
      <c r="D29" s="267"/>
      <c r="E29" s="267"/>
      <c r="F29" s="267"/>
      <c r="G29" s="267"/>
      <c r="H29" s="267"/>
    </row>
    <row r="30" customFormat="false" ht="15" hidden="false" customHeight="false" outlineLevel="0" collapsed="false">
      <c r="A30" s="268" t="n">
        <v>2</v>
      </c>
      <c r="B30" s="269" t="s">
        <v>681</v>
      </c>
      <c r="C30" s="269" t="s">
        <v>682</v>
      </c>
      <c r="D30" s="270" t="n">
        <v>139907</v>
      </c>
      <c r="E30" s="271"/>
      <c r="F30" s="271"/>
      <c r="G30" s="271"/>
      <c r="H30" s="270" t="n">
        <v>139907</v>
      </c>
    </row>
    <row r="31" customFormat="false" ht="15" hidden="false" customHeight="true" outlineLevel="0" collapsed="false">
      <c r="A31" s="272"/>
      <c r="B31" s="273" t="s">
        <v>683</v>
      </c>
      <c r="C31" s="273"/>
      <c r="D31" s="270" t="n">
        <v>139907</v>
      </c>
      <c r="E31" s="271"/>
      <c r="F31" s="271"/>
      <c r="G31" s="271"/>
      <c r="H31" s="270" t="n">
        <v>139907</v>
      </c>
    </row>
    <row r="32" customFormat="false" ht="15" hidden="false" customHeight="true" outlineLevel="0" collapsed="false">
      <c r="A32" s="267" t="s">
        <v>684</v>
      </c>
      <c r="B32" s="267"/>
      <c r="C32" s="267"/>
      <c r="D32" s="267"/>
      <c r="E32" s="267"/>
      <c r="F32" s="267"/>
      <c r="G32" s="267"/>
      <c r="H32" s="267"/>
    </row>
    <row r="33" customFormat="false" ht="15" hidden="false" customHeight="true" outlineLevel="0" collapsed="false">
      <c r="A33" s="272"/>
      <c r="B33" s="273" t="s">
        <v>685</v>
      </c>
      <c r="C33" s="273"/>
      <c r="D33" s="270" t="n">
        <v>16114957</v>
      </c>
      <c r="E33" s="270" t="n">
        <v>8768860</v>
      </c>
      <c r="F33" s="270" t="n">
        <v>26661240</v>
      </c>
      <c r="G33" s="271"/>
      <c r="H33" s="270" t="n">
        <v>51545057</v>
      </c>
    </row>
    <row r="34" customFormat="false" ht="15" hidden="false" customHeight="true" outlineLevel="0" collapsed="false">
      <c r="A34" s="267" t="s">
        <v>686</v>
      </c>
      <c r="B34" s="267"/>
      <c r="C34" s="267"/>
      <c r="D34" s="267"/>
      <c r="E34" s="267"/>
      <c r="F34" s="267"/>
      <c r="G34" s="267"/>
      <c r="H34" s="267"/>
    </row>
    <row r="35" customFormat="false" ht="38.25" hidden="false" customHeight="false" outlineLevel="0" collapsed="false">
      <c r="A35" s="268" t="n">
        <v>3</v>
      </c>
      <c r="B35" s="269" t="s">
        <v>687</v>
      </c>
      <c r="C35" s="269" t="s">
        <v>688</v>
      </c>
      <c r="D35" s="270" t="s">
        <v>689</v>
      </c>
      <c r="E35" s="270" t="s">
        <v>690</v>
      </c>
      <c r="F35" s="271"/>
      <c r="G35" s="271"/>
      <c r="H35" s="270" t="n">
        <v>637026</v>
      </c>
    </row>
    <row r="36" customFormat="false" ht="15" hidden="false" customHeight="true" outlineLevel="0" collapsed="false">
      <c r="A36" s="272"/>
      <c r="B36" s="273" t="s">
        <v>691</v>
      </c>
      <c r="C36" s="273"/>
      <c r="D36" s="270" t="n">
        <v>412543</v>
      </c>
      <c r="E36" s="270" t="n">
        <v>224483</v>
      </c>
      <c r="F36" s="271"/>
      <c r="G36" s="271"/>
      <c r="H36" s="270" t="n">
        <v>637026</v>
      </c>
    </row>
    <row r="37" customFormat="false" ht="15" hidden="false" customHeight="true" outlineLevel="0" collapsed="false">
      <c r="A37" s="272"/>
      <c r="B37" s="273" t="s">
        <v>692</v>
      </c>
      <c r="C37" s="273"/>
      <c r="D37" s="270" t="n">
        <v>16527500</v>
      </c>
      <c r="E37" s="270" t="n">
        <v>8993343</v>
      </c>
      <c r="F37" s="270" t="n">
        <v>26661240</v>
      </c>
      <c r="G37" s="271"/>
      <c r="H37" s="270" t="n">
        <v>52182083</v>
      </c>
    </row>
    <row r="38" customFormat="false" ht="15" hidden="false" customHeight="true" outlineLevel="0" collapsed="false">
      <c r="A38" s="267" t="s">
        <v>693</v>
      </c>
      <c r="B38" s="267"/>
      <c r="C38" s="267"/>
      <c r="D38" s="267"/>
      <c r="E38" s="267"/>
      <c r="F38" s="267"/>
      <c r="G38" s="267"/>
      <c r="H38" s="267"/>
    </row>
    <row r="39" customFormat="false" ht="15" hidden="false" customHeight="false" outlineLevel="0" collapsed="false">
      <c r="A39" s="268" t="n">
        <v>4</v>
      </c>
      <c r="B39" s="269" t="s">
        <v>694</v>
      </c>
      <c r="C39" s="269" t="s">
        <v>600</v>
      </c>
      <c r="D39" s="271"/>
      <c r="E39" s="271"/>
      <c r="F39" s="271"/>
      <c r="G39" s="270" t="n">
        <v>3977123</v>
      </c>
      <c r="H39" s="270" t="n">
        <v>3977123</v>
      </c>
    </row>
    <row r="40" customFormat="false" ht="51" hidden="false" customHeight="false" outlineLevel="0" collapsed="false">
      <c r="A40" s="268" t="n">
        <v>5</v>
      </c>
      <c r="B40" s="269" t="s">
        <v>695</v>
      </c>
      <c r="C40" s="269" t="s">
        <v>696</v>
      </c>
      <c r="D40" s="270" t="s">
        <v>697</v>
      </c>
      <c r="E40" s="270" t="s">
        <v>698</v>
      </c>
      <c r="F40" s="271"/>
      <c r="G40" s="271"/>
      <c r="H40" s="270" t="n">
        <v>9005</v>
      </c>
    </row>
    <row r="41" customFormat="false" ht="15" hidden="false" customHeight="true" outlineLevel="0" collapsed="false">
      <c r="A41" s="272"/>
      <c r="B41" s="273" t="s">
        <v>699</v>
      </c>
      <c r="C41" s="273"/>
      <c r="D41" s="270" t="n">
        <v>3483</v>
      </c>
      <c r="E41" s="270" t="n">
        <v>5522</v>
      </c>
      <c r="F41" s="271"/>
      <c r="G41" s="270" t="n">
        <v>3977123</v>
      </c>
      <c r="H41" s="270" t="n">
        <v>3986128</v>
      </c>
    </row>
    <row r="42" customFormat="false" ht="15" hidden="false" customHeight="true" outlineLevel="0" collapsed="false">
      <c r="A42" s="272"/>
      <c r="B42" s="273" t="s">
        <v>700</v>
      </c>
      <c r="C42" s="273"/>
      <c r="D42" s="270" t="n">
        <v>16530983</v>
      </c>
      <c r="E42" s="270" t="n">
        <v>8998865</v>
      </c>
      <c r="F42" s="270" t="n">
        <v>26661240</v>
      </c>
      <c r="G42" s="270" t="n">
        <v>3977123</v>
      </c>
      <c r="H42" s="270" t="n">
        <v>56168211</v>
      </c>
    </row>
    <row r="43" customFormat="false" ht="15" hidden="false" customHeight="true" outlineLevel="0" collapsed="false">
      <c r="A43" s="267" t="s">
        <v>701</v>
      </c>
      <c r="B43" s="267"/>
      <c r="C43" s="267"/>
      <c r="D43" s="267"/>
      <c r="E43" s="267"/>
      <c r="F43" s="267"/>
      <c r="G43" s="267"/>
      <c r="H43" s="267"/>
    </row>
    <row r="44" customFormat="false" ht="63.75" hidden="false" customHeight="false" outlineLevel="0" collapsed="false">
      <c r="A44" s="268" t="n">
        <v>6</v>
      </c>
      <c r="B44" s="269" t="s">
        <v>702</v>
      </c>
      <c r="C44" s="269" t="s">
        <v>703</v>
      </c>
      <c r="D44" s="271"/>
      <c r="E44" s="271"/>
      <c r="F44" s="271"/>
      <c r="G44" s="270" t="s">
        <v>704</v>
      </c>
      <c r="H44" s="270" t="n">
        <v>1116889</v>
      </c>
    </row>
    <row r="45" customFormat="false" ht="15" hidden="false" customHeight="true" outlineLevel="0" collapsed="false">
      <c r="A45" s="272"/>
      <c r="B45" s="273" t="s">
        <v>705</v>
      </c>
      <c r="C45" s="273"/>
      <c r="D45" s="271"/>
      <c r="E45" s="271"/>
      <c r="F45" s="271"/>
      <c r="G45" s="270" t="n">
        <v>1116889</v>
      </c>
      <c r="H45" s="270" t="n">
        <v>1116889</v>
      </c>
    </row>
    <row r="46" customFormat="false" ht="62.25" hidden="false" customHeight="true" outlineLevel="0" collapsed="false">
      <c r="A46" s="267" t="s">
        <v>706</v>
      </c>
      <c r="B46" s="267"/>
      <c r="C46" s="267"/>
      <c r="D46" s="267"/>
      <c r="E46" s="267"/>
      <c r="F46" s="267"/>
      <c r="G46" s="267"/>
      <c r="H46" s="267"/>
    </row>
    <row r="47" customFormat="false" ht="38.25" hidden="false" customHeight="false" outlineLevel="0" collapsed="false">
      <c r="A47" s="268" t="n">
        <v>7</v>
      </c>
      <c r="B47" s="269" t="s">
        <v>707</v>
      </c>
      <c r="C47" s="269" t="s">
        <v>708</v>
      </c>
      <c r="D47" s="271"/>
      <c r="E47" s="271"/>
      <c r="F47" s="271"/>
      <c r="G47" s="270" t="s">
        <v>709</v>
      </c>
      <c r="H47" s="270" t="n">
        <v>1664856</v>
      </c>
    </row>
    <row r="48" customFormat="false" ht="25.5" hidden="false" customHeight="false" outlineLevel="0" collapsed="false">
      <c r="A48" s="268" t="n">
        <v>8</v>
      </c>
      <c r="B48" s="269" t="s">
        <v>710</v>
      </c>
      <c r="C48" s="269" t="s">
        <v>711</v>
      </c>
      <c r="D48" s="271"/>
      <c r="E48" s="271"/>
      <c r="F48" s="271"/>
      <c r="G48" s="270" t="n">
        <v>449300</v>
      </c>
      <c r="H48" s="270" t="n">
        <v>449300</v>
      </c>
    </row>
    <row r="49" customFormat="false" ht="38.25" hidden="false" customHeight="false" outlineLevel="0" collapsed="false">
      <c r="A49" s="268" t="n">
        <v>9</v>
      </c>
      <c r="B49" s="269" t="s">
        <v>712</v>
      </c>
      <c r="C49" s="269" t="s">
        <v>713</v>
      </c>
      <c r="D49" s="271"/>
      <c r="E49" s="271"/>
      <c r="F49" s="271"/>
      <c r="G49" s="270" t="s">
        <v>714</v>
      </c>
      <c r="H49" s="270" t="n">
        <v>112336</v>
      </c>
    </row>
    <row r="50" customFormat="false" ht="15" hidden="false" customHeight="true" outlineLevel="0" collapsed="false">
      <c r="A50" s="272"/>
      <c r="B50" s="273" t="s">
        <v>715</v>
      </c>
      <c r="C50" s="273"/>
      <c r="D50" s="271"/>
      <c r="E50" s="271"/>
      <c r="F50" s="271"/>
      <c r="G50" s="270" t="n">
        <v>2226492</v>
      </c>
      <c r="H50" s="270" t="n">
        <v>2226492</v>
      </c>
    </row>
    <row r="51" customFormat="false" ht="15" hidden="false" customHeight="true" outlineLevel="0" collapsed="false">
      <c r="A51" s="272"/>
      <c r="B51" s="273" t="s">
        <v>716</v>
      </c>
      <c r="C51" s="273"/>
      <c r="D51" s="270" t="n">
        <v>16530983</v>
      </c>
      <c r="E51" s="270" t="n">
        <v>8998865</v>
      </c>
      <c r="F51" s="270" t="n">
        <v>26661240</v>
      </c>
      <c r="G51" s="270" t="n">
        <v>7320504</v>
      </c>
      <c r="H51" s="270" t="n">
        <v>59511592</v>
      </c>
    </row>
    <row r="52" customFormat="false" ht="15" hidden="false" customHeight="true" outlineLevel="0" collapsed="false">
      <c r="A52" s="267" t="s">
        <v>717</v>
      </c>
      <c r="B52" s="267"/>
      <c r="C52" s="267"/>
      <c r="D52" s="267"/>
      <c r="E52" s="267"/>
      <c r="F52" s="267"/>
      <c r="G52" s="267"/>
      <c r="H52" s="267"/>
    </row>
    <row r="53" customFormat="false" ht="38.25" hidden="false" customHeight="false" outlineLevel="0" collapsed="false">
      <c r="A53" s="268" t="n">
        <v>10</v>
      </c>
      <c r="B53" s="269" t="s">
        <v>718</v>
      </c>
      <c r="C53" s="269" t="s">
        <v>719</v>
      </c>
      <c r="D53" s="270" t="s">
        <v>720</v>
      </c>
      <c r="E53" s="270" t="s">
        <v>721</v>
      </c>
      <c r="F53" s="270" t="s">
        <v>722</v>
      </c>
      <c r="G53" s="270" t="s">
        <v>723</v>
      </c>
      <c r="H53" s="270" t="n">
        <v>1718552</v>
      </c>
    </row>
    <row r="54" customFormat="false" ht="15" hidden="false" customHeight="true" outlineLevel="0" collapsed="false">
      <c r="A54" s="272"/>
      <c r="B54" s="273" t="s">
        <v>724</v>
      </c>
      <c r="C54" s="273"/>
      <c r="D54" s="270" t="n">
        <v>495929</v>
      </c>
      <c r="E54" s="270" t="n">
        <v>269966</v>
      </c>
      <c r="F54" s="270" t="n">
        <v>799837</v>
      </c>
      <c r="G54" s="270" t="n">
        <v>152820</v>
      </c>
      <c r="H54" s="270" t="n">
        <v>1718552</v>
      </c>
    </row>
    <row r="55" customFormat="false" ht="15" hidden="false" customHeight="true" outlineLevel="0" collapsed="false">
      <c r="A55" s="272"/>
      <c r="B55" s="273" t="s">
        <v>725</v>
      </c>
      <c r="C55" s="273"/>
      <c r="D55" s="270" t="n">
        <v>17026912</v>
      </c>
      <c r="E55" s="270" t="n">
        <v>9268831</v>
      </c>
      <c r="F55" s="270" t="n">
        <v>27461077</v>
      </c>
      <c r="G55" s="270" t="n">
        <v>7473324</v>
      </c>
      <c r="H55" s="270" t="n">
        <v>61230144</v>
      </c>
    </row>
    <row r="56" customFormat="false" ht="15" hidden="false" customHeight="true" outlineLevel="0" collapsed="false">
      <c r="A56" s="267" t="s">
        <v>726</v>
      </c>
      <c r="B56" s="267"/>
      <c r="C56" s="267"/>
      <c r="D56" s="267"/>
      <c r="E56" s="267"/>
      <c r="F56" s="267"/>
      <c r="G56" s="267"/>
      <c r="H56" s="267"/>
    </row>
    <row r="57" customFormat="false" ht="51" hidden="false" customHeight="false" outlineLevel="0" collapsed="false">
      <c r="A57" s="268" t="n">
        <v>11</v>
      </c>
      <c r="B57" s="269" t="s">
        <v>727</v>
      </c>
      <c r="C57" s="269" t="s">
        <v>728</v>
      </c>
      <c r="D57" s="270" t="s">
        <v>729</v>
      </c>
      <c r="E57" s="270" t="s">
        <v>730</v>
      </c>
      <c r="F57" s="270" t="s">
        <v>731</v>
      </c>
      <c r="G57" s="270" t="s">
        <v>732</v>
      </c>
      <c r="H57" s="270" t="n">
        <v>11913057</v>
      </c>
    </row>
    <row r="58" customFormat="false" ht="15" hidden="false" customHeight="true" outlineLevel="0" collapsed="false">
      <c r="A58" s="272"/>
      <c r="B58" s="273" t="s">
        <v>733</v>
      </c>
      <c r="C58" s="273"/>
      <c r="D58" s="270" t="n">
        <v>3405382</v>
      </c>
      <c r="E58" s="270" t="n">
        <v>1853766</v>
      </c>
      <c r="F58" s="270" t="n">
        <v>5492215</v>
      </c>
      <c r="G58" s="270" t="n">
        <v>1161694</v>
      </c>
      <c r="H58" s="270" t="n">
        <v>11913057</v>
      </c>
    </row>
    <row r="59" customFormat="false" ht="15" hidden="false" customHeight="true" outlineLevel="0" collapsed="false">
      <c r="A59" s="272"/>
      <c r="B59" s="273" t="s">
        <v>734</v>
      </c>
      <c r="C59" s="273"/>
      <c r="D59" s="270" t="n">
        <v>20432294</v>
      </c>
      <c r="E59" s="270" t="n">
        <v>11122597</v>
      </c>
      <c r="F59" s="270" t="n">
        <v>32953292</v>
      </c>
      <c r="G59" s="270" t="n">
        <v>8635018</v>
      </c>
      <c r="H59" s="274" t="n">
        <v>73143201</v>
      </c>
    </row>
  </sheetData>
  <mergeCells count="35">
    <mergeCell ref="C2:G2"/>
    <mergeCell ref="C8:G8"/>
    <mergeCell ref="C15:G15"/>
    <mergeCell ref="A21:A24"/>
    <mergeCell ref="B21:B24"/>
    <mergeCell ref="C21:C24"/>
    <mergeCell ref="D21:G21"/>
    <mergeCell ref="H21:H24"/>
    <mergeCell ref="D22:D24"/>
    <mergeCell ref="E22:E24"/>
    <mergeCell ref="F22:F24"/>
    <mergeCell ref="G22:G24"/>
    <mergeCell ref="A26:H26"/>
    <mergeCell ref="B28:C28"/>
    <mergeCell ref="A29:H29"/>
    <mergeCell ref="B31:C31"/>
    <mergeCell ref="A32:H32"/>
    <mergeCell ref="B33:C33"/>
    <mergeCell ref="A34:H34"/>
    <mergeCell ref="B36:C36"/>
    <mergeCell ref="B37:C37"/>
    <mergeCell ref="A38:H38"/>
    <mergeCell ref="B41:C41"/>
    <mergeCell ref="B42:C42"/>
    <mergeCell ref="A43:H43"/>
    <mergeCell ref="B45:C45"/>
    <mergeCell ref="A46:H46"/>
    <mergeCell ref="B50:C50"/>
    <mergeCell ref="B51:C51"/>
    <mergeCell ref="A52:H52"/>
    <mergeCell ref="B54:C54"/>
    <mergeCell ref="B55:C55"/>
    <mergeCell ref="A56:H56"/>
    <mergeCell ref="B58:C58"/>
    <mergeCell ref="B59:C59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LibreOffice/7.6.7.2$Linux_X86_64 LibreOffice_project/60$Build-2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/>
  <dc:description/>
  <dc:language>ru-RU</dc:language>
  <cp:lastModifiedBy/>
  <dcterms:modified xsi:type="dcterms:W3CDTF">2025-12-09T12:51:09Z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